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4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65" i="1" l="1"/>
  <c r="F148" i="1"/>
  <c r="F11" i="1"/>
  <c r="G165" i="1" l="1"/>
  <c r="H165" i="1"/>
  <c r="I165" i="1"/>
  <c r="J165" i="1"/>
  <c r="G148" i="1"/>
  <c r="H148" i="1"/>
  <c r="I148" i="1"/>
  <c r="J148" i="1"/>
  <c r="G131" i="1"/>
  <c r="H131" i="1"/>
  <c r="I131" i="1"/>
  <c r="J131" i="1"/>
  <c r="G63" i="1"/>
  <c r="H63" i="1"/>
  <c r="I63" i="1"/>
  <c r="J63" i="1"/>
  <c r="G45" i="1"/>
  <c r="H45" i="1"/>
  <c r="I45" i="1"/>
  <c r="J45" i="1"/>
  <c r="L11" i="1" l="1"/>
  <c r="H11" i="1"/>
  <c r="I11" i="1"/>
  <c r="J11" i="1"/>
  <c r="G11" i="1"/>
  <c r="B176" i="1" l="1"/>
  <c r="A176" i="1"/>
  <c r="L175" i="1"/>
  <c r="J175" i="1"/>
  <c r="I175" i="1"/>
  <c r="H175" i="1"/>
  <c r="G175" i="1"/>
  <c r="F175" i="1"/>
  <c r="B166" i="1"/>
  <c r="A166" i="1"/>
  <c r="L165" i="1"/>
  <c r="L176" i="1" s="1"/>
  <c r="J176" i="1"/>
  <c r="I176" i="1"/>
  <c r="H176" i="1"/>
  <c r="G176" i="1"/>
  <c r="F176" i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59" i="1"/>
  <c r="I159" i="1"/>
  <c r="H159" i="1"/>
  <c r="G159" i="1"/>
  <c r="F159" i="1"/>
  <c r="B142" i="1"/>
  <c r="A142" i="1"/>
  <c r="L141" i="1"/>
  <c r="J141" i="1"/>
  <c r="I141" i="1"/>
  <c r="H141" i="1"/>
  <c r="G141" i="1"/>
  <c r="F141" i="1"/>
  <c r="B132" i="1"/>
  <c r="A132" i="1"/>
  <c r="L131" i="1"/>
  <c r="L142" i="1" s="1"/>
  <c r="J142" i="1"/>
  <c r="I142" i="1"/>
  <c r="H142" i="1"/>
  <c r="G142" i="1"/>
  <c r="F131" i="1"/>
  <c r="F142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F124" i="1" s="1"/>
  <c r="B108" i="1"/>
  <c r="A108" i="1"/>
  <c r="L107" i="1"/>
  <c r="J107" i="1"/>
  <c r="I107" i="1"/>
  <c r="H107" i="1"/>
  <c r="G107" i="1"/>
  <c r="F107" i="1"/>
  <c r="B98" i="1"/>
  <c r="A98" i="1"/>
  <c r="L97" i="1"/>
  <c r="L108" i="1" s="1"/>
  <c r="J97" i="1"/>
  <c r="I97" i="1"/>
  <c r="I108" i="1" s="1"/>
  <c r="H97" i="1"/>
  <c r="H108" i="1" s="1"/>
  <c r="G97" i="1"/>
  <c r="G108" i="1" s="1"/>
  <c r="F97" i="1"/>
  <c r="F108" i="1" s="1"/>
  <c r="B91" i="1"/>
  <c r="A91" i="1"/>
  <c r="L90" i="1"/>
  <c r="J90" i="1"/>
  <c r="I90" i="1"/>
  <c r="H90" i="1"/>
  <c r="G90" i="1"/>
  <c r="F90" i="1"/>
  <c r="B81" i="1"/>
  <c r="A81" i="1"/>
  <c r="L80" i="1"/>
  <c r="L91" i="1" s="1"/>
  <c r="J80" i="1"/>
  <c r="J91" i="1" s="1"/>
  <c r="I80" i="1"/>
  <c r="I91" i="1" s="1"/>
  <c r="H80" i="1"/>
  <c r="H91" i="1" s="1"/>
  <c r="G80" i="1"/>
  <c r="G91" i="1" s="1"/>
  <c r="F80" i="1"/>
  <c r="F91" i="1" s="1"/>
  <c r="B74" i="1"/>
  <c r="A74" i="1"/>
  <c r="L73" i="1"/>
  <c r="J73" i="1"/>
  <c r="I73" i="1"/>
  <c r="H73" i="1"/>
  <c r="G73" i="1"/>
  <c r="F73" i="1"/>
  <c r="B64" i="1"/>
  <c r="A64" i="1"/>
  <c r="L63" i="1"/>
  <c r="L74" i="1" s="1"/>
  <c r="J74" i="1"/>
  <c r="I74" i="1"/>
  <c r="H74" i="1"/>
  <c r="G74" i="1"/>
  <c r="F63" i="1"/>
  <c r="F74" i="1" s="1"/>
  <c r="B56" i="1"/>
  <c r="A56" i="1"/>
  <c r="L55" i="1"/>
  <c r="J55" i="1"/>
  <c r="I55" i="1"/>
  <c r="H55" i="1"/>
  <c r="G55" i="1"/>
  <c r="F55" i="1"/>
  <c r="B46" i="1"/>
  <c r="A46" i="1"/>
  <c r="L45" i="1"/>
  <c r="L56" i="1" s="1"/>
  <c r="J56" i="1"/>
  <c r="I56" i="1"/>
  <c r="H56" i="1"/>
  <c r="G56" i="1"/>
  <c r="F45" i="1"/>
  <c r="F56" i="1" s="1"/>
  <c r="B39" i="1"/>
  <c r="A39" i="1"/>
  <c r="L38" i="1"/>
  <c r="J38" i="1"/>
  <c r="I38" i="1"/>
  <c r="H38" i="1"/>
  <c r="G38" i="1"/>
  <c r="F38" i="1"/>
  <c r="B29" i="1"/>
  <c r="A29" i="1"/>
  <c r="L28" i="1"/>
  <c r="L39" i="1" s="1"/>
  <c r="J28" i="1"/>
  <c r="J39" i="1" s="1"/>
  <c r="I28" i="1"/>
  <c r="I39" i="1" s="1"/>
  <c r="H28" i="1"/>
  <c r="H39" i="1" s="1"/>
  <c r="G28" i="1"/>
  <c r="G39" i="1" s="1"/>
  <c r="F28" i="1"/>
  <c r="F39" i="1" s="1"/>
  <c r="B22" i="1"/>
  <c r="A22" i="1"/>
  <c r="L21" i="1"/>
  <c r="J21" i="1"/>
  <c r="I21" i="1"/>
  <c r="H21" i="1"/>
  <c r="G21" i="1"/>
  <c r="F21" i="1"/>
  <c r="B12" i="1"/>
  <c r="A12" i="1"/>
  <c r="L22" i="1"/>
  <c r="J22" i="1"/>
  <c r="I22" i="1"/>
  <c r="I177" i="1" s="1"/>
  <c r="H22" i="1"/>
  <c r="H177" i="1" s="1"/>
  <c r="G22" i="1"/>
  <c r="F22" i="1"/>
  <c r="J177" i="1" l="1"/>
  <c r="J108" i="1"/>
  <c r="F177" i="1"/>
  <c r="G177" i="1"/>
  <c r="L177" i="1"/>
</calcChain>
</file>

<file path=xl/sharedStrings.xml><?xml version="1.0" encoding="utf-8"?>
<sst xmlns="http://schemas.openxmlformats.org/spreadsheetml/2006/main" count="280" uniqueCount="82">
  <si>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</si>
  <si>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</si>
  <si>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</si>
  <si>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</si>
  <si>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</si>
  <si>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</si>
  <si>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</si>
  <si>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</si>
  <si>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</si>
  <si>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</si>
  <si>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</si>
  <si>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</si>
  <si>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</si>
  <si>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</si>
  <si>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</si>
  <si>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</si>
  <si>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</si>
  <si>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</si>
  <si>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</si>
  <si>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</si>
  <si>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</si>
  <si>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</si>
  <si>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</si>
  <si>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</si>
  <si>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</si>
  <si>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</si>
  <si>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</si>
  <si>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</si>
  <si>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</si>
  <si>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</si>
  <si>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</si>
  <si>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</si>
  <si>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</si>
  <si>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</si>
  <si>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</si>
  <si>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</si>
  <si>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</si>
  <si>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</si>
  <si>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</si>
  <si>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</si>
  <si>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-</t>
  </si>
  <si>
    <t>Пром.</t>
  </si>
  <si>
    <t>488*</t>
  </si>
  <si>
    <t xml:space="preserve">Каша вязкая пшеничная </t>
  </si>
  <si>
    <t>Овощи сезонные (капуста тушеная)</t>
  </si>
  <si>
    <t>Пром .</t>
  </si>
  <si>
    <t>Овощи сезонные (огурец соленый)</t>
  </si>
  <si>
    <t xml:space="preserve">Компот из смеси сухофруктов   </t>
  </si>
  <si>
    <t>Фрукты сезонные (яблоко)</t>
  </si>
  <si>
    <t>Каша молочная «Дружба»</t>
  </si>
  <si>
    <t>192**</t>
  </si>
  <si>
    <t>Масло сливочное</t>
  </si>
  <si>
    <t>30</t>
  </si>
  <si>
    <t xml:space="preserve">Картофельное пюре  </t>
  </si>
  <si>
    <t>Овощи сезонные (свекла отварная)</t>
  </si>
  <si>
    <t xml:space="preserve">Какао с молоком </t>
  </si>
  <si>
    <t>Овощи сезонные (икра кабачковая)</t>
  </si>
  <si>
    <t xml:space="preserve">Кофейный напиток с сахаром  </t>
  </si>
  <si>
    <t>311**</t>
  </si>
  <si>
    <t>Овощи сезонные (капуста квашеная)</t>
  </si>
  <si>
    <t>318**</t>
  </si>
  <si>
    <t xml:space="preserve">Рис припущенный </t>
  </si>
  <si>
    <t>Котлета куриная с соусом (90/25)</t>
  </si>
  <si>
    <t xml:space="preserve">Каша ячневая </t>
  </si>
  <si>
    <t xml:space="preserve">Кофейный напиток с молоком  </t>
  </si>
  <si>
    <t xml:space="preserve">гор.напиток </t>
  </si>
  <si>
    <t>Птица, тушенная с овощами (85/60)</t>
  </si>
  <si>
    <t>Гуляш из мяса птицы  (55/55)</t>
  </si>
  <si>
    <t>Макаронные изделия отварные</t>
  </si>
  <si>
    <t>Повидло фруктовое</t>
  </si>
  <si>
    <t>Тефтели из мяса  птицы(85/25)</t>
  </si>
  <si>
    <t xml:space="preserve">Компот из свежих яблок  </t>
  </si>
  <si>
    <t>Лапшевник с творогом</t>
  </si>
  <si>
    <t xml:space="preserve">Масло сливочное </t>
  </si>
  <si>
    <t>Плов из птицы (80/160)</t>
  </si>
  <si>
    <t xml:space="preserve">Чай с сахаром </t>
  </si>
  <si>
    <t>Гуляш из мяса птицы (55/55)</t>
  </si>
  <si>
    <t>Рыба, тушенная в томате  с овощами (70/50)</t>
  </si>
  <si>
    <t>Котлета, рубленная из птицы  с соусом(90/25)</t>
  </si>
  <si>
    <t>МБОУ Голубинская СОШ</t>
  </si>
  <si>
    <t>Директор МБОУ Голубинской СОШ</t>
  </si>
  <si>
    <t>Федорова Марина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</si>
</sst>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2" fontId="14" fillId="0" borderId="2" xfId="0" applyNumberFormat="1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1" fontId="15" fillId="0" borderId="16" xfId="0" applyNumberFormat="1" applyFont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15" fillId="0" borderId="2" xfId="0" applyFont="1" applyBorder="1" applyAlignment="1">
      <alignment horizontal="right" vertical="top" wrapText="1"/>
    </xf>
    <xf numFmtId="2" fontId="15" fillId="0" borderId="2" xfId="0" applyNumberFormat="1" applyFont="1" applyBorder="1" applyAlignment="1">
      <alignment horizontal="right" vertical="top" wrapText="1"/>
    </xf>
    <xf numFmtId="0" fontId="15" fillId="0" borderId="16" xfId="0" applyFont="1" applyBorder="1" applyAlignment="1">
      <alignment horizontal="right" vertical="top" wrapText="1"/>
    </xf>
    <xf numFmtId="0" fontId="15" fillId="3" borderId="3" xfId="0" applyFont="1" applyFill="1" applyBorder="1" applyAlignment="1">
      <alignment horizontal="right" vertical="top" wrapText="1"/>
    </xf>
    <xf numFmtId="2" fontId="15" fillId="0" borderId="2" xfId="0" applyNumberFormat="1" applyFont="1" applyBorder="1" applyAlignment="1">
      <alignment vertical="top" wrapText="1"/>
    </xf>
    <xf numFmtId="2" fontId="15" fillId="0" borderId="16" xfId="0" applyNumberFormat="1" applyFont="1" applyBorder="1" applyAlignment="1">
      <alignment vertical="top" wrapText="1"/>
    </xf>
    <xf numFmtId="0" fontId="0" fillId="4" borderId="1" xfId="0" applyFill="1" applyBorder="1"/>
    <xf numFmtId="0" fontId="3" fillId="4" borderId="2" xfId="0" applyFont="1" applyFill="1" applyBorder="1" applyProtection="1"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2" xfId="0" applyFont="1" applyFill="1" applyBorder="1"/>
    <xf numFmtId="0" fontId="16" fillId="0" borderId="2" xfId="0" applyFont="1" applyFill="1" applyBorder="1"/>
    <xf numFmtId="0" fontId="16" fillId="0" borderId="2" xfId="0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2" fillId="0" borderId="10" xfId="0" applyNumberFormat="1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top" wrapText="1"/>
    </xf>
    <xf numFmtId="1" fontId="5" fillId="2" borderId="2" xfId="0" applyNumberFormat="1" applyFont="1" applyFill="1" applyBorder="1" applyAlignment="1" applyProtection="1">
      <alignment horizontal="center" vertical="top" wrapText="1"/>
      <protection locked="0"/>
    </xf>
    <xf numFmtId="1" fontId="5" fillId="0" borderId="2" xfId="0" applyNumberFormat="1" applyFont="1" applyBorder="1" applyAlignment="1">
      <alignment horizontal="center" vertical="top" wrapText="1"/>
    </xf>
    <xf numFmtId="1" fontId="5" fillId="3" borderId="3" xfId="0" applyNumberFormat="1" applyFont="1" applyFill="1" applyBorder="1" applyAlignment="1">
      <alignment horizontal="center" vertical="top" wrapText="1"/>
    </xf>
    <xf numFmtId="1" fontId="15" fillId="0" borderId="2" xfId="0" applyNumberFormat="1" applyFont="1" applyBorder="1" applyAlignment="1">
      <alignment vertical="top" wrapText="1"/>
    </xf>
    <xf numFmtId="1" fontId="5" fillId="3" borderId="5" xfId="0" applyNumberFormat="1" applyFont="1" applyFill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right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5" fillId="3" borderId="3" xfId="0" applyNumberFormat="1" applyFont="1" applyFill="1" applyBorder="1" applyAlignment="1">
      <alignment horizontal="right" vertical="top" wrapText="1"/>
    </xf>
    <xf numFmtId="1" fontId="5" fillId="0" borderId="10" xfId="0" applyNumberFormat="1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/>
    </xf>
    <xf numFmtId="0" fontId="1" fillId="4" borderId="2" xfId="0" applyFont="1" applyFill="1" applyBorder="1"/>
    <xf numFmtId="0" fontId="16" fillId="0" borderId="2" xfId="0" applyFont="1" applyFill="1" applyBorder="1" applyAlignment="1">
      <alignment wrapText="1"/>
    </xf>
    <xf numFmtId="164" fontId="16" fillId="0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69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2" t="s">
        <v>79</v>
      </c>
      <c r="D1" s="93"/>
      <c r="E1" s="93"/>
      <c r="F1" s="68" t="s">
        <v>16</v>
      </c>
      <c r="G1" s="2" t="s">
        <v>17</v>
      </c>
      <c r="H1" s="94" t="s">
        <v>80</v>
      </c>
      <c r="I1" s="94"/>
      <c r="J1" s="94"/>
      <c r="K1" s="94"/>
    </row>
    <row r="2" spans="1:12" ht="17.399999999999999">
      <c r="A2" s="33" t="s">
        <v>6</v>
      </c>
      <c r="C2" s="2"/>
      <c r="G2" s="2" t="s">
        <v>18</v>
      </c>
      <c r="H2" s="94" t="s">
        <v>81</v>
      </c>
      <c r="I2" s="94"/>
      <c r="J2" s="94"/>
      <c r="K2" s="94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3">
        <v>9</v>
      </c>
      <c r="I3" s="43">
        <v>1</v>
      </c>
      <c r="J3" s="44">
        <v>2025</v>
      </c>
      <c r="K3" s="45"/>
    </row>
    <row r="4" spans="1:12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70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thickBot="1">
      <c r="A6" s="18">
        <v>1</v>
      </c>
      <c r="B6" s="19">
        <v>1</v>
      </c>
      <c r="C6" s="20" t="s">
        <v>20</v>
      </c>
      <c r="D6" s="59" t="s">
        <v>21</v>
      </c>
      <c r="E6" s="86" t="s">
        <v>66</v>
      </c>
      <c r="F6" s="66">
        <v>145</v>
      </c>
      <c r="G6" s="67">
        <v>17.100000000000001</v>
      </c>
      <c r="H6" s="67">
        <v>6.6</v>
      </c>
      <c r="I6" s="67">
        <v>0.45</v>
      </c>
      <c r="J6" s="67">
        <v>124.6</v>
      </c>
      <c r="K6" s="66" t="s">
        <v>42</v>
      </c>
      <c r="L6" s="67">
        <v>57.99</v>
      </c>
    </row>
    <row r="7" spans="1:12" ht="14.4">
      <c r="A7" s="21"/>
      <c r="B7" s="13"/>
      <c r="C7" s="10"/>
      <c r="D7" s="59" t="s">
        <v>21</v>
      </c>
      <c r="E7" s="86" t="s">
        <v>43</v>
      </c>
      <c r="F7" s="66">
        <v>150</v>
      </c>
      <c r="G7" s="67">
        <v>3.6</v>
      </c>
      <c r="H7" s="67">
        <v>9</v>
      </c>
      <c r="I7" s="67">
        <v>35.700000000000003</v>
      </c>
      <c r="J7" s="67">
        <v>250</v>
      </c>
      <c r="K7" s="66">
        <v>510</v>
      </c>
      <c r="L7" s="67">
        <v>6.82</v>
      </c>
    </row>
    <row r="8" spans="1:12" ht="14.4">
      <c r="A8" s="21"/>
      <c r="B8" s="13"/>
      <c r="C8" s="10"/>
      <c r="D8" s="60" t="s">
        <v>26</v>
      </c>
      <c r="E8" s="86" t="s">
        <v>44</v>
      </c>
      <c r="F8" s="66">
        <v>60</v>
      </c>
      <c r="G8" s="67">
        <v>0.95</v>
      </c>
      <c r="H8" s="67">
        <v>2.4500000000000002</v>
      </c>
      <c r="I8" s="67">
        <v>4.8</v>
      </c>
      <c r="J8" s="67">
        <v>45</v>
      </c>
      <c r="K8" s="66">
        <v>214</v>
      </c>
      <c r="L8" s="67">
        <v>7.08</v>
      </c>
    </row>
    <row r="9" spans="1:12" ht="14.4">
      <c r="A9" s="21"/>
      <c r="B9" s="13"/>
      <c r="C9" s="10"/>
      <c r="D9" s="84" t="s">
        <v>23</v>
      </c>
      <c r="E9" s="86" t="s">
        <v>39</v>
      </c>
      <c r="F9" s="66">
        <v>30</v>
      </c>
      <c r="G9" s="67">
        <v>0.26</v>
      </c>
      <c r="H9" s="67">
        <v>0.02</v>
      </c>
      <c r="I9" s="67">
        <v>1.1000000000000001</v>
      </c>
      <c r="J9" s="67">
        <v>63</v>
      </c>
      <c r="K9" s="66" t="s">
        <v>45</v>
      </c>
      <c r="L9" s="67">
        <v>2.25</v>
      </c>
    </row>
    <row r="10" spans="1:12" ht="14.4">
      <c r="A10" s="21"/>
      <c r="B10" s="13"/>
      <c r="C10" s="10"/>
      <c r="D10" s="85" t="s">
        <v>65</v>
      </c>
      <c r="E10" s="65" t="s">
        <v>47</v>
      </c>
      <c r="F10" s="66">
        <v>180</v>
      </c>
      <c r="G10" s="67">
        <v>0.18</v>
      </c>
      <c r="H10" s="67"/>
      <c r="I10" s="67">
        <v>13.5</v>
      </c>
      <c r="J10" s="67">
        <v>71</v>
      </c>
      <c r="K10" s="66">
        <v>639</v>
      </c>
      <c r="L10" s="67">
        <v>4.66</v>
      </c>
    </row>
    <row r="11" spans="1:12" ht="14.4">
      <c r="A11" s="22"/>
      <c r="B11" s="15"/>
      <c r="C11" s="7"/>
      <c r="D11" s="16" t="s">
        <v>33</v>
      </c>
      <c r="E11" s="8"/>
      <c r="F11" s="72">
        <f>F6+F7+F8+F9+F10</f>
        <v>565</v>
      </c>
      <c r="G11" s="48">
        <f>SUM(G6:G10)</f>
        <v>22.090000000000003</v>
      </c>
      <c r="H11" s="48">
        <f>SUM(H6:H10)</f>
        <v>18.07</v>
      </c>
      <c r="I11" s="48">
        <f>SUM(I6:I10)</f>
        <v>55.550000000000004</v>
      </c>
      <c r="J11" s="48">
        <f>SUM(J6:J10)</f>
        <v>553.6</v>
      </c>
      <c r="K11" s="48"/>
      <c r="L11" s="48">
        <f>SUM(L6:L10)</f>
        <v>78.8</v>
      </c>
    </row>
    <row r="12" spans="1:12" ht="14.4">
      <c r="A12" s="24">
        <f>A6</f>
        <v>1</v>
      </c>
      <c r="B12" s="11">
        <f>B6</f>
        <v>1</v>
      </c>
      <c r="C12" s="9" t="s">
        <v>25</v>
      </c>
      <c r="D12" s="6" t="s">
        <v>26</v>
      </c>
      <c r="E12" s="37"/>
      <c r="F12" s="73"/>
      <c r="G12" s="38"/>
      <c r="H12" s="38"/>
      <c r="I12" s="38"/>
      <c r="J12" s="38"/>
      <c r="K12" s="39"/>
      <c r="L12" s="38"/>
    </row>
    <row r="13" spans="1:12" ht="14.4">
      <c r="A13" s="21"/>
      <c r="B13" s="13"/>
      <c r="C13" s="10"/>
      <c r="D13" s="6" t="s">
        <v>27</v>
      </c>
      <c r="E13" s="37"/>
      <c r="F13" s="73"/>
      <c r="G13" s="38"/>
      <c r="H13" s="38"/>
      <c r="I13" s="38"/>
      <c r="J13" s="38"/>
      <c r="K13" s="39"/>
      <c r="L13" s="38"/>
    </row>
    <row r="14" spans="1:12" ht="14.4">
      <c r="A14" s="21"/>
      <c r="B14" s="13"/>
      <c r="C14" s="10"/>
      <c r="D14" s="6" t="s">
        <v>28</v>
      </c>
      <c r="E14" s="37"/>
      <c r="F14" s="73"/>
      <c r="G14" s="38"/>
      <c r="H14" s="38"/>
      <c r="I14" s="38"/>
      <c r="J14" s="38"/>
      <c r="K14" s="39"/>
      <c r="L14" s="38"/>
    </row>
    <row r="15" spans="1:12" ht="14.4">
      <c r="A15" s="21"/>
      <c r="B15" s="13"/>
      <c r="C15" s="10"/>
      <c r="D15" s="6" t="s">
        <v>29</v>
      </c>
      <c r="E15" s="37"/>
      <c r="F15" s="73"/>
      <c r="G15" s="38"/>
      <c r="H15" s="38"/>
      <c r="I15" s="38"/>
      <c r="J15" s="38"/>
      <c r="K15" s="39"/>
      <c r="L15" s="38"/>
    </row>
    <row r="16" spans="1:12" ht="14.4">
      <c r="A16" s="21"/>
      <c r="B16" s="13"/>
      <c r="C16" s="10"/>
      <c r="D16" s="6" t="s">
        <v>30</v>
      </c>
      <c r="E16" s="37"/>
      <c r="F16" s="73"/>
      <c r="G16" s="38"/>
      <c r="H16" s="38"/>
      <c r="I16" s="38"/>
      <c r="J16" s="38"/>
      <c r="K16" s="39"/>
      <c r="L16" s="38"/>
    </row>
    <row r="17" spans="1:12" ht="14.4">
      <c r="A17" s="21"/>
      <c r="B17" s="13"/>
      <c r="C17" s="10"/>
      <c r="D17" s="6" t="s">
        <v>31</v>
      </c>
      <c r="E17" s="37"/>
      <c r="F17" s="73"/>
      <c r="G17" s="38"/>
      <c r="H17" s="38"/>
      <c r="I17" s="38"/>
      <c r="J17" s="38"/>
      <c r="K17" s="39"/>
      <c r="L17" s="38"/>
    </row>
    <row r="18" spans="1:12" ht="14.4">
      <c r="A18" s="21"/>
      <c r="B18" s="13"/>
      <c r="C18" s="10"/>
      <c r="D18" s="6" t="s">
        <v>32</v>
      </c>
      <c r="E18" s="37"/>
      <c r="F18" s="73"/>
      <c r="G18" s="38"/>
      <c r="H18" s="38"/>
      <c r="I18" s="38"/>
      <c r="J18" s="38"/>
      <c r="K18" s="39"/>
      <c r="L18" s="38"/>
    </row>
    <row r="19" spans="1:12" ht="14.4">
      <c r="A19" s="21"/>
      <c r="B19" s="13"/>
      <c r="C19" s="10"/>
      <c r="D19" s="5"/>
      <c r="E19" s="37"/>
      <c r="F19" s="73"/>
      <c r="G19" s="38"/>
      <c r="H19" s="38"/>
      <c r="I19" s="38"/>
      <c r="J19" s="38"/>
      <c r="K19" s="39"/>
      <c r="L19" s="38"/>
    </row>
    <row r="20" spans="1:12" ht="14.4">
      <c r="A20" s="21"/>
      <c r="B20" s="13"/>
      <c r="C20" s="10"/>
      <c r="D20" s="5"/>
      <c r="E20" s="37"/>
      <c r="F20" s="73"/>
      <c r="G20" s="38"/>
      <c r="H20" s="38"/>
      <c r="I20" s="38"/>
      <c r="J20" s="38"/>
      <c r="K20" s="39"/>
      <c r="L20" s="38"/>
    </row>
    <row r="21" spans="1:12" ht="14.4">
      <c r="A21" s="22"/>
      <c r="B21" s="15"/>
      <c r="C21" s="7"/>
      <c r="D21" s="16" t="s">
        <v>33</v>
      </c>
      <c r="E21" s="8"/>
      <c r="F21" s="74">
        <f>SUM(F12:F20)</f>
        <v>0</v>
      </c>
      <c r="G21" s="17">
        <f t="shared" ref="G21:J21" si="0">SUM(G12:G20)</f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23"/>
      <c r="L21" s="17">
        <f t="shared" ref="L21" si="1">SUM(L12:L20)</f>
        <v>0</v>
      </c>
    </row>
    <row r="22" spans="1:12" ht="15" thickBot="1">
      <c r="A22" s="27">
        <f>A6</f>
        <v>1</v>
      </c>
      <c r="B22" s="28">
        <f>B6</f>
        <v>1</v>
      </c>
      <c r="C22" s="89" t="s">
        <v>4</v>
      </c>
      <c r="D22" s="90"/>
      <c r="E22" s="29"/>
      <c r="F22" s="75">
        <f>F11+F21</f>
        <v>565</v>
      </c>
      <c r="G22" s="30">
        <f t="shared" ref="G22:J22" si="2">G11+G21</f>
        <v>22.090000000000003</v>
      </c>
      <c r="H22" s="30">
        <f t="shared" si="2"/>
        <v>18.07</v>
      </c>
      <c r="I22" s="30">
        <f t="shared" si="2"/>
        <v>55.550000000000004</v>
      </c>
      <c r="J22" s="30">
        <f t="shared" si="2"/>
        <v>553.6</v>
      </c>
      <c r="K22" s="30"/>
      <c r="L22" s="30">
        <f t="shared" ref="L22" si="3">L11+L21</f>
        <v>78.8</v>
      </c>
    </row>
    <row r="23" spans="1:12" ht="15" thickBot="1">
      <c r="A23" s="12">
        <v>1</v>
      </c>
      <c r="B23" s="13">
        <v>2</v>
      </c>
      <c r="C23" s="20" t="s">
        <v>20</v>
      </c>
      <c r="D23" s="59" t="s">
        <v>21</v>
      </c>
      <c r="E23" s="65" t="s">
        <v>62</v>
      </c>
      <c r="F23" s="83">
        <v>105</v>
      </c>
      <c r="G23" s="67">
        <v>10.9</v>
      </c>
      <c r="H23" s="67">
        <v>11.39</v>
      </c>
      <c r="I23" s="67">
        <v>10.64</v>
      </c>
      <c r="J23" s="67">
        <v>189.02</v>
      </c>
      <c r="K23" s="66" t="s">
        <v>60</v>
      </c>
      <c r="L23" s="67">
        <v>47.05</v>
      </c>
    </row>
    <row r="24" spans="1:12" ht="14.4">
      <c r="A24" s="12"/>
      <c r="B24" s="13"/>
      <c r="C24" s="10"/>
      <c r="D24" s="59" t="s">
        <v>21</v>
      </c>
      <c r="E24" s="65" t="s">
        <v>63</v>
      </c>
      <c r="F24" s="83">
        <v>150</v>
      </c>
      <c r="G24" s="67">
        <v>3.8</v>
      </c>
      <c r="H24" s="67">
        <v>2.72</v>
      </c>
      <c r="I24" s="67">
        <v>40</v>
      </c>
      <c r="J24" s="67">
        <v>199.65</v>
      </c>
      <c r="K24" s="66">
        <v>512</v>
      </c>
      <c r="L24" s="67">
        <v>5.6</v>
      </c>
    </row>
    <row r="25" spans="1:12" ht="14.4">
      <c r="A25" s="12"/>
      <c r="B25" s="13"/>
      <c r="C25" s="10"/>
      <c r="D25" s="60" t="s">
        <v>26</v>
      </c>
      <c r="E25" s="65" t="s">
        <v>56</v>
      </c>
      <c r="F25" s="83">
        <v>60</v>
      </c>
      <c r="G25" s="67">
        <v>5.26</v>
      </c>
      <c r="H25" s="67"/>
      <c r="I25" s="67">
        <v>7.2</v>
      </c>
      <c r="J25" s="67">
        <v>90</v>
      </c>
      <c r="K25" s="66" t="s">
        <v>41</v>
      </c>
      <c r="L25" s="67">
        <v>11.76</v>
      </c>
    </row>
    <row r="26" spans="1:12" ht="14.4">
      <c r="A26" s="12"/>
      <c r="B26" s="13"/>
      <c r="C26" s="10"/>
      <c r="D26" s="61" t="s">
        <v>23</v>
      </c>
      <c r="E26" s="65" t="s">
        <v>39</v>
      </c>
      <c r="F26" s="83">
        <v>30</v>
      </c>
      <c r="G26" s="67">
        <v>0.26</v>
      </c>
      <c r="H26" s="67">
        <v>0.16</v>
      </c>
      <c r="I26" s="67">
        <v>1.1000000000000001</v>
      </c>
      <c r="J26" s="67">
        <v>63</v>
      </c>
      <c r="K26" s="66" t="s">
        <v>41</v>
      </c>
      <c r="L26" s="67">
        <v>2.25</v>
      </c>
    </row>
    <row r="27" spans="1:12" ht="14.4">
      <c r="A27" s="12"/>
      <c r="B27" s="13"/>
      <c r="C27" s="10"/>
      <c r="D27" s="85" t="s">
        <v>30</v>
      </c>
      <c r="E27" s="65" t="s">
        <v>64</v>
      </c>
      <c r="F27" s="71">
        <v>195</v>
      </c>
      <c r="G27" s="67">
        <v>1</v>
      </c>
      <c r="H27" s="67" t="s">
        <v>40</v>
      </c>
      <c r="I27" s="67">
        <v>20.2</v>
      </c>
      <c r="J27" s="67">
        <v>107</v>
      </c>
      <c r="K27" s="66">
        <v>692</v>
      </c>
      <c r="L27" s="67">
        <v>12.14</v>
      </c>
    </row>
    <row r="28" spans="1:12" ht="14.4">
      <c r="A28" s="14"/>
      <c r="B28" s="15"/>
      <c r="C28" s="7"/>
      <c r="D28" s="16" t="s">
        <v>33</v>
      </c>
      <c r="E28" s="8"/>
      <c r="F28" s="76">
        <f>SUM(F23:F27)</f>
        <v>540</v>
      </c>
      <c r="G28" s="49">
        <f>SUM(G23:G27)</f>
        <v>21.220000000000002</v>
      </c>
      <c r="H28" s="57">
        <f>SUM(H23:H27)</f>
        <v>14.270000000000001</v>
      </c>
      <c r="I28" s="49">
        <f>SUM(I23:I27)</f>
        <v>79.14</v>
      </c>
      <c r="J28" s="49">
        <f>SUM(J23:J27)</f>
        <v>648.67000000000007</v>
      </c>
      <c r="K28" s="50"/>
      <c r="L28" s="57">
        <f>SUM(L23:L27)</f>
        <v>78.8</v>
      </c>
    </row>
    <row r="29" spans="1:12" ht="14.4">
      <c r="A29" s="11">
        <f>A23</f>
        <v>1</v>
      </c>
      <c r="B29" s="11">
        <f>B23</f>
        <v>2</v>
      </c>
      <c r="C29" s="9" t="s">
        <v>25</v>
      </c>
      <c r="D29" s="6" t="s">
        <v>26</v>
      </c>
      <c r="E29" s="37"/>
      <c r="F29" s="73"/>
      <c r="G29" s="38"/>
      <c r="H29" s="38"/>
      <c r="I29" s="38"/>
      <c r="J29" s="38"/>
      <c r="K29" s="39"/>
      <c r="L29" s="38"/>
    </row>
    <row r="30" spans="1:12" ht="14.4">
      <c r="A30" s="12"/>
      <c r="B30" s="13"/>
      <c r="C30" s="10"/>
      <c r="D30" s="6" t="s">
        <v>27</v>
      </c>
      <c r="E30" s="65"/>
      <c r="F30" s="83"/>
      <c r="G30" s="67"/>
      <c r="H30" s="67"/>
      <c r="I30" s="67"/>
      <c r="J30" s="67"/>
      <c r="K30" s="66"/>
      <c r="L30" s="67"/>
    </row>
    <row r="31" spans="1:12" ht="14.4">
      <c r="A31" s="12"/>
      <c r="B31" s="13"/>
      <c r="C31" s="10"/>
      <c r="D31" s="6" t="s">
        <v>28</v>
      </c>
      <c r="E31" s="65"/>
      <c r="F31" s="83"/>
      <c r="G31" s="67"/>
      <c r="H31" s="67"/>
      <c r="I31" s="67"/>
      <c r="J31" s="67"/>
      <c r="K31" s="66"/>
      <c r="L31" s="67"/>
    </row>
    <row r="32" spans="1:12" ht="14.4">
      <c r="A32" s="12"/>
      <c r="B32" s="13"/>
      <c r="C32" s="10"/>
      <c r="D32" s="6" t="s">
        <v>29</v>
      </c>
      <c r="E32" s="65"/>
      <c r="F32" s="83"/>
      <c r="G32" s="67"/>
      <c r="H32" s="67"/>
      <c r="I32" s="67"/>
      <c r="J32" s="67"/>
      <c r="K32" s="66"/>
      <c r="L32" s="67"/>
    </row>
    <row r="33" spans="1:12" ht="14.4">
      <c r="A33" s="12"/>
      <c r="B33" s="13"/>
      <c r="C33" s="10"/>
      <c r="D33" s="6" t="s">
        <v>30</v>
      </c>
      <c r="E33" s="65"/>
      <c r="F33" s="83"/>
      <c r="G33" s="67"/>
      <c r="H33" s="67"/>
      <c r="I33" s="67"/>
      <c r="J33" s="67"/>
      <c r="K33" s="66"/>
      <c r="L33" s="67"/>
    </row>
    <row r="34" spans="1:12" ht="14.4">
      <c r="A34" s="12"/>
      <c r="B34" s="13"/>
      <c r="C34" s="10"/>
      <c r="D34" s="6" t="s">
        <v>31</v>
      </c>
      <c r="E34" s="65"/>
      <c r="F34" s="71"/>
      <c r="G34" s="67"/>
      <c r="H34" s="67"/>
      <c r="I34" s="67"/>
      <c r="J34" s="67"/>
      <c r="K34" s="66"/>
      <c r="L34" s="67"/>
    </row>
    <row r="35" spans="1:12" ht="14.4">
      <c r="A35" s="12"/>
      <c r="B35" s="13"/>
      <c r="C35" s="10"/>
      <c r="D35" s="6" t="s">
        <v>32</v>
      </c>
      <c r="E35" s="8"/>
      <c r="F35" s="72"/>
      <c r="G35" s="48"/>
      <c r="H35" s="48"/>
      <c r="I35" s="48"/>
      <c r="J35" s="48"/>
      <c r="K35" s="48"/>
      <c r="L35" s="48"/>
    </row>
    <row r="36" spans="1:12" ht="14.4">
      <c r="A36" s="12"/>
      <c r="B36" s="13"/>
      <c r="C36" s="10"/>
      <c r="D36" s="5"/>
      <c r="E36" s="37"/>
      <c r="F36" s="73"/>
      <c r="G36" s="38"/>
      <c r="H36" s="38"/>
      <c r="I36" s="38"/>
      <c r="J36" s="38"/>
      <c r="K36" s="39"/>
      <c r="L36" s="38"/>
    </row>
    <row r="37" spans="1:12" ht="14.4">
      <c r="A37" s="12"/>
      <c r="B37" s="13"/>
      <c r="C37" s="10"/>
      <c r="D37" s="5"/>
      <c r="E37" s="37"/>
      <c r="F37" s="73"/>
      <c r="G37" s="38"/>
      <c r="H37" s="38"/>
      <c r="I37" s="38"/>
      <c r="J37" s="38"/>
      <c r="K37" s="39"/>
      <c r="L37" s="38"/>
    </row>
    <row r="38" spans="1:12" ht="14.4">
      <c r="A38" s="14"/>
      <c r="B38" s="15"/>
      <c r="C38" s="7"/>
      <c r="D38" s="16" t="s">
        <v>33</v>
      </c>
      <c r="E38" s="8"/>
      <c r="F38" s="74">
        <f>SUM(F29:F37)</f>
        <v>0</v>
      </c>
      <c r="G38" s="17">
        <f t="shared" ref="G38" si="4">SUM(G29:G37)</f>
        <v>0</v>
      </c>
      <c r="H38" s="17">
        <f t="shared" ref="H38" si="5">SUM(H29:H37)</f>
        <v>0</v>
      </c>
      <c r="I38" s="17">
        <f t="shared" ref="I38" si="6">SUM(I29:I37)</f>
        <v>0</v>
      </c>
      <c r="J38" s="17">
        <f t="shared" ref="J38:L38" si="7">SUM(J29:J37)</f>
        <v>0</v>
      </c>
      <c r="K38" s="23"/>
      <c r="L38" s="17">
        <f t="shared" si="7"/>
        <v>0</v>
      </c>
    </row>
    <row r="39" spans="1:12" ht="15.75" customHeight="1" thickBot="1">
      <c r="A39" s="31">
        <f>A23</f>
        <v>1</v>
      </c>
      <c r="B39" s="31">
        <f>B23</f>
        <v>2</v>
      </c>
      <c r="C39" s="89" t="s">
        <v>4</v>
      </c>
      <c r="D39" s="90"/>
      <c r="E39" s="29"/>
      <c r="F39" s="75">
        <f>F28+F38</f>
        <v>540</v>
      </c>
      <c r="G39" s="30">
        <f t="shared" ref="G39" si="8">G28+G38</f>
        <v>21.220000000000002</v>
      </c>
      <c r="H39" s="30">
        <f t="shared" ref="H39" si="9">H28+H38</f>
        <v>14.270000000000001</v>
      </c>
      <c r="I39" s="30">
        <f t="shared" ref="I39" si="10">I28+I38</f>
        <v>79.14</v>
      </c>
      <c r="J39" s="30">
        <f t="shared" ref="J39:L39" si="11">J28+J38</f>
        <v>648.67000000000007</v>
      </c>
      <c r="K39" s="30"/>
      <c r="L39" s="30">
        <f t="shared" si="11"/>
        <v>78.8</v>
      </c>
    </row>
    <row r="40" spans="1:12" ht="15" thickBot="1">
      <c r="A40" s="18">
        <v>1</v>
      </c>
      <c r="B40" s="19">
        <v>3</v>
      </c>
      <c r="C40" s="20" t="s">
        <v>20</v>
      </c>
      <c r="D40" s="59" t="s">
        <v>21</v>
      </c>
      <c r="E40" s="65" t="s">
        <v>67</v>
      </c>
      <c r="F40" s="66">
        <v>110</v>
      </c>
      <c r="G40" s="67">
        <v>15.13</v>
      </c>
      <c r="H40" s="67">
        <v>16.66</v>
      </c>
      <c r="I40" s="67">
        <v>2.14</v>
      </c>
      <c r="J40" s="67">
        <v>197</v>
      </c>
      <c r="K40" s="66">
        <v>437</v>
      </c>
      <c r="L40" s="67">
        <v>49.19</v>
      </c>
    </row>
    <row r="41" spans="1:12" ht="14.4">
      <c r="A41" s="21"/>
      <c r="B41" s="13"/>
      <c r="C41" s="10"/>
      <c r="D41" s="59" t="s">
        <v>21</v>
      </c>
      <c r="E41" s="65" t="s">
        <v>68</v>
      </c>
      <c r="F41" s="66">
        <v>150</v>
      </c>
      <c r="G41" s="67">
        <v>5.63</v>
      </c>
      <c r="H41" s="67">
        <v>2.84</v>
      </c>
      <c r="I41" s="67">
        <v>35.25</v>
      </c>
      <c r="J41" s="67">
        <v>192.11</v>
      </c>
      <c r="K41" s="66">
        <v>516</v>
      </c>
      <c r="L41" s="67">
        <v>10.4</v>
      </c>
    </row>
    <row r="42" spans="1:12" ht="14.4">
      <c r="A42" s="21"/>
      <c r="B42" s="13"/>
      <c r="C42" s="10"/>
      <c r="D42" s="61" t="s">
        <v>26</v>
      </c>
      <c r="E42" s="65" t="s">
        <v>46</v>
      </c>
      <c r="F42" s="66">
        <v>60</v>
      </c>
      <c r="G42" s="67">
        <v>0.52</v>
      </c>
      <c r="H42" s="67">
        <v>3.07</v>
      </c>
      <c r="I42" s="67">
        <v>1.57</v>
      </c>
      <c r="J42" s="67">
        <v>35.880000000000003</v>
      </c>
      <c r="K42" s="66" t="s">
        <v>45</v>
      </c>
      <c r="L42" s="67">
        <v>13.23</v>
      </c>
    </row>
    <row r="43" spans="1:12" ht="14.4">
      <c r="A43" s="21"/>
      <c r="B43" s="13"/>
      <c r="C43" s="10"/>
      <c r="D43" s="61" t="s">
        <v>23</v>
      </c>
      <c r="E43" s="65" t="s">
        <v>39</v>
      </c>
      <c r="F43" s="66">
        <v>30</v>
      </c>
      <c r="G43" s="67">
        <v>0.26</v>
      </c>
      <c r="H43" s="67">
        <v>0.02</v>
      </c>
      <c r="I43" s="67">
        <v>1.1000000000000001</v>
      </c>
      <c r="J43" s="67">
        <v>63</v>
      </c>
      <c r="K43" s="66" t="s">
        <v>45</v>
      </c>
      <c r="L43" s="67">
        <v>2.25</v>
      </c>
    </row>
    <row r="44" spans="1:12" ht="14.4">
      <c r="A44" s="21"/>
      <c r="B44" s="13"/>
      <c r="C44" s="10"/>
      <c r="D44" s="61" t="s">
        <v>30</v>
      </c>
      <c r="E44" s="65" t="s">
        <v>57</v>
      </c>
      <c r="F44" s="66">
        <v>195</v>
      </c>
      <c r="G44" s="67">
        <v>0.78</v>
      </c>
      <c r="H44" s="67"/>
      <c r="I44" s="67">
        <v>22.12</v>
      </c>
      <c r="J44" s="67">
        <v>79</v>
      </c>
      <c r="K44" s="66">
        <v>692</v>
      </c>
      <c r="L44" s="67">
        <v>3.73</v>
      </c>
    </row>
    <row r="45" spans="1:12" ht="14.4">
      <c r="A45" s="22"/>
      <c r="B45" s="15"/>
      <c r="C45" s="7"/>
      <c r="D45" s="16" t="s">
        <v>33</v>
      </c>
      <c r="E45" s="8"/>
      <c r="F45" s="76">
        <f>SUM(F40:F44)</f>
        <v>545</v>
      </c>
      <c r="G45" s="57">
        <f>SUM(G40:G44)</f>
        <v>22.320000000000004</v>
      </c>
      <c r="H45" s="57">
        <f>SUM(H40:H44)</f>
        <v>22.59</v>
      </c>
      <c r="I45" s="57">
        <f>SUM(I40:I44)</f>
        <v>62.180000000000007</v>
      </c>
      <c r="J45" s="57">
        <f>SUM(J40:J44)</f>
        <v>566.99</v>
      </c>
      <c r="K45" s="58"/>
      <c r="L45" s="57">
        <f>SUM(L40:L44)</f>
        <v>78.8</v>
      </c>
    </row>
    <row r="46" spans="1:12" ht="14.4">
      <c r="A46" s="24">
        <f>A40</f>
        <v>1</v>
      </c>
      <c r="B46" s="11">
        <f>B40</f>
        <v>3</v>
      </c>
      <c r="C46" s="9" t="s">
        <v>25</v>
      </c>
      <c r="D46" s="6" t="s">
        <v>26</v>
      </c>
      <c r="E46" s="37"/>
      <c r="F46" s="73"/>
      <c r="G46" s="38"/>
      <c r="H46" s="38"/>
      <c r="I46" s="38"/>
      <c r="J46" s="38"/>
      <c r="K46" s="39"/>
      <c r="L46" s="38"/>
    </row>
    <row r="47" spans="1:12" ht="14.4">
      <c r="A47" s="21"/>
      <c r="B47" s="13"/>
      <c r="C47" s="10"/>
      <c r="D47" s="6" t="s">
        <v>27</v>
      </c>
      <c r="E47" s="37"/>
      <c r="F47" s="73"/>
      <c r="G47" s="38"/>
      <c r="H47" s="38"/>
      <c r="I47" s="38"/>
      <c r="J47" s="38"/>
      <c r="K47" s="39"/>
      <c r="L47" s="38"/>
    </row>
    <row r="48" spans="1:12" ht="14.4">
      <c r="A48" s="21"/>
      <c r="B48" s="13"/>
      <c r="C48" s="10"/>
      <c r="D48" s="6" t="s">
        <v>28</v>
      </c>
      <c r="E48" s="37"/>
      <c r="F48" s="73"/>
      <c r="G48" s="38"/>
      <c r="H48" s="38"/>
      <c r="I48" s="38"/>
      <c r="J48" s="38"/>
      <c r="K48" s="39"/>
      <c r="L48" s="38"/>
    </row>
    <row r="49" spans="1:12" ht="14.4">
      <c r="A49" s="21"/>
      <c r="B49" s="13"/>
      <c r="C49" s="10"/>
      <c r="D49" s="6" t="s">
        <v>29</v>
      </c>
      <c r="E49" s="37"/>
      <c r="F49" s="73"/>
      <c r="G49" s="38"/>
      <c r="H49" s="38"/>
      <c r="I49" s="38"/>
      <c r="J49" s="38"/>
      <c r="K49" s="39"/>
      <c r="L49" s="38"/>
    </row>
    <row r="50" spans="1:12" ht="14.4">
      <c r="A50" s="21"/>
      <c r="B50" s="13"/>
      <c r="C50" s="10"/>
      <c r="D50" s="6" t="s">
        <v>30</v>
      </c>
      <c r="E50" s="37"/>
      <c r="F50" s="73"/>
      <c r="G50" s="38"/>
      <c r="H50" s="38"/>
      <c r="I50" s="38"/>
      <c r="J50" s="38"/>
      <c r="K50" s="39"/>
      <c r="L50" s="38"/>
    </row>
    <row r="51" spans="1:12" ht="14.4">
      <c r="A51" s="21"/>
      <c r="B51" s="13"/>
      <c r="C51" s="10"/>
      <c r="D51" s="6" t="s">
        <v>31</v>
      </c>
      <c r="E51" s="37"/>
      <c r="F51" s="73"/>
      <c r="G51" s="38"/>
      <c r="H51" s="38"/>
      <c r="I51" s="38"/>
      <c r="J51" s="38"/>
      <c r="K51" s="39"/>
      <c r="L51" s="38"/>
    </row>
    <row r="52" spans="1:12" ht="14.4">
      <c r="A52" s="21"/>
      <c r="B52" s="13"/>
      <c r="C52" s="10"/>
      <c r="D52" s="6" t="s">
        <v>32</v>
      </c>
      <c r="E52" s="37"/>
      <c r="F52" s="73"/>
      <c r="G52" s="38"/>
      <c r="H52" s="38"/>
      <c r="I52" s="38"/>
      <c r="J52" s="38"/>
      <c r="K52" s="39"/>
      <c r="L52" s="38"/>
    </row>
    <row r="53" spans="1:12" ht="14.4">
      <c r="A53" s="21"/>
      <c r="B53" s="13"/>
      <c r="C53" s="10"/>
      <c r="D53" s="5"/>
      <c r="E53" s="37"/>
      <c r="F53" s="73"/>
      <c r="G53" s="38"/>
      <c r="H53" s="38"/>
      <c r="I53" s="38"/>
      <c r="J53" s="38"/>
      <c r="K53" s="39"/>
      <c r="L53" s="38"/>
    </row>
    <row r="54" spans="1:12" ht="14.4">
      <c r="A54" s="21"/>
      <c r="B54" s="13"/>
      <c r="C54" s="10"/>
      <c r="D54" s="5"/>
      <c r="E54" s="37"/>
      <c r="F54" s="73"/>
      <c r="G54" s="38"/>
      <c r="H54" s="38"/>
      <c r="I54" s="38"/>
      <c r="J54" s="38"/>
      <c r="K54" s="39"/>
      <c r="L54" s="38"/>
    </row>
    <row r="55" spans="1:12" ht="14.4">
      <c r="A55" s="22"/>
      <c r="B55" s="15"/>
      <c r="C55" s="7"/>
      <c r="D55" s="16" t="s">
        <v>33</v>
      </c>
      <c r="E55" s="8"/>
      <c r="F55" s="74">
        <f>SUM(F46:F54)</f>
        <v>0</v>
      </c>
      <c r="G55" s="17">
        <f t="shared" ref="G55" si="12">SUM(G46:G54)</f>
        <v>0</v>
      </c>
      <c r="H55" s="17">
        <f t="shared" ref="H55" si="13">SUM(H46:H54)</f>
        <v>0</v>
      </c>
      <c r="I55" s="17">
        <f t="shared" ref="I55" si="14">SUM(I46:I54)</f>
        <v>0</v>
      </c>
      <c r="J55" s="17">
        <f t="shared" ref="J55:L55" si="15">SUM(J46:J54)</f>
        <v>0</v>
      </c>
      <c r="K55" s="23"/>
      <c r="L55" s="17">
        <f t="shared" si="15"/>
        <v>0</v>
      </c>
    </row>
    <row r="56" spans="1:12" ht="15.75" customHeight="1" thickBot="1">
      <c r="A56" s="27">
        <f>A40</f>
        <v>1</v>
      </c>
      <c r="B56" s="28">
        <f>B40</f>
        <v>3</v>
      </c>
      <c r="C56" s="89" t="s">
        <v>4</v>
      </c>
      <c r="D56" s="90"/>
      <c r="E56" s="29"/>
      <c r="F56" s="77">
        <f>F45+F55</f>
        <v>545</v>
      </c>
      <c r="G56" s="51">
        <f t="shared" ref="G56" si="16">G45+G55</f>
        <v>22.320000000000004</v>
      </c>
      <c r="H56" s="51">
        <f t="shared" ref="H56" si="17">H45+H55</f>
        <v>22.59</v>
      </c>
      <c r="I56" s="51">
        <f t="shared" ref="I56" si="18">I45+I55</f>
        <v>62.180000000000007</v>
      </c>
      <c r="J56" s="51">
        <f t="shared" ref="J56:L56" si="19">J45+J55</f>
        <v>566.99</v>
      </c>
      <c r="K56" s="51"/>
      <c r="L56" s="51">
        <f t="shared" si="19"/>
        <v>78.8</v>
      </c>
    </row>
    <row r="57" spans="1:12" ht="14.4">
      <c r="A57" s="18">
        <v>1</v>
      </c>
      <c r="B57" s="19">
        <v>4</v>
      </c>
      <c r="C57" s="20" t="s">
        <v>20</v>
      </c>
      <c r="D57" s="59" t="s">
        <v>21</v>
      </c>
      <c r="E57" s="86" t="s">
        <v>49</v>
      </c>
      <c r="F57" s="71">
        <v>220</v>
      </c>
      <c r="G57" s="67">
        <v>7.56</v>
      </c>
      <c r="H57" s="67">
        <v>8.14</v>
      </c>
      <c r="I57" s="67">
        <v>34.75</v>
      </c>
      <c r="J57" s="67">
        <v>241.61</v>
      </c>
      <c r="K57" s="66" t="s">
        <v>50</v>
      </c>
      <c r="L57" s="67">
        <v>39.11</v>
      </c>
    </row>
    <row r="58" spans="1:12" ht="14.4">
      <c r="A58" s="21"/>
      <c r="B58" s="13"/>
      <c r="C58" s="10"/>
      <c r="D58" s="62"/>
      <c r="E58" s="86" t="s">
        <v>51</v>
      </c>
      <c r="F58" s="71">
        <v>10</v>
      </c>
      <c r="G58" s="67">
        <v>0.08</v>
      </c>
      <c r="H58" s="67">
        <v>7.25</v>
      </c>
      <c r="I58" s="67">
        <v>0.1</v>
      </c>
      <c r="J58" s="67">
        <v>75</v>
      </c>
      <c r="K58" s="66" t="s">
        <v>45</v>
      </c>
      <c r="L58" s="67">
        <v>7.5</v>
      </c>
    </row>
    <row r="59" spans="1:12" ht="14.4">
      <c r="A59" s="21"/>
      <c r="B59" s="13"/>
      <c r="C59" s="10"/>
      <c r="D59" s="61"/>
      <c r="E59" s="86" t="s">
        <v>69</v>
      </c>
      <c r="F59" s="71">
        <v>15</v>
      </c>
      <c r="G59" s="67">
        <v>3.78</v>
      </c>
      <c r="H59" s="67">
        <v>4.05</v>
      </c>
      <c r="I59" s="67">
        <v>0.33</v>
      </c>
      <c r="J59" s="67">
        <v>66.09</v>
      </c>
      <c r="K59" s="66" t="s">
        <v>45</v>
      </c>
      <c r="L59" s="67">
        <v>5.78</v>
      </c>
    </row>
    <row r="60" spans="1:12" ht="14.4">
      <c r="A60" s="21"/>
      <c r="B60" s="13"/>
      <c r="C60" s="10"/>
      <c r="D60" s="61" t="s">
        <v>23</v>
      </c>
      <c r="E60" s="86" t="s">
        <v>39</v>
      </c>
      <c r="F60" s="82" t="s">
        <v>52</v>
      </c>
      <c r="G60" s="67">
        <v>0.26</v>
      </c>
      <c r="H60" s="67">
        <v>0.16</v>
      </c>
      <c r="I60" s="67">
        <v>1.1000000000000001</v>
      </c>
      <c r="J60" s="67">
        <v>63</v>
      </c>
      <c r="K60" s="66" t="s">
        <v>45</v>
      </c>
      <c r="L60" s="67">
        <v>2.25</v>
      </c>
    </row>
    <row r="61" spans="1:12" ht="14.4">
      <c r="A61" s="21"/>
      <c r="B61" s="13"/>
      <c r="C61" s="10"/>
      <c r="D61" s="61" t="s">
        <v>22</v>
      </c>
      <c r="E61" s="86" t="s">
        <v>55</v>
      </c>
      <c r="F61" s="71">
        <v>180</v>
      </c>
      <c r="G61" s="67">
        <v>0.18</v>
      </c>
      <c r="H61" s="67"/>
      <c r="I61" s="67">
        <v>32.22</v>
      </c>
      <c r="J61" s="67">
        <v>180</v>
      </c>
      <c r="K61" s="66">
        <v>686</v>
      </c>
      <c r="L61" s="67">
        <v>10.41</v>
      </c>
    </row>
    <row r="62" spans="1:12" ht="14.4">
      <c r="A62" s="21"/>
      <c r="B62" s="13"/>
      <c r="C62" s="10"/>
      <c r="D62" s="61" t="s">
        <v>24</v>
      </c>
      <c r="E62" s="86" t="s">
        <v>48</v>
      </c>
      <c r="F62" s="71">
        <v>100</v>
      </c>
      <c r="G62" s="67">
        <v>1.53</v>
      </c>
      <c r="H62" s="67">
        <v>0.34</v>
      </c>
      <c r="I62" s="67">
        <v>13.7</v>
      </c>
      <c r="J62" s="67">
        <v>44</v>
      </c>
      <c r="K62" s="66" t="s">
        <v>41</v>
      </c>
      <c r="L62" s="67">
        <v>13.75</v>
      </c>
    </row>
    <row r="63" spans="1:12" ht="14.4">
      <c r="A63" s="22"/>
      <c r="B63" s="15"/>
      <c r="C63" s="7"/>
      <c r="D63" s="16" t="s">
        <v>33</v>
      </c>
      <c r="E63" s="8"/>
      <c r="F63" s="78">
        <f>SUM(F57:F62)</f>
        <v>525</v>
      </c>
      <c r="G63" s="53">
        <f>SUM(G57:G62)</f>
        <v>13.389999999999999</v>
      </c>
      <c r="H63" s="53">
        <f>SUM(H57:H62)</f>
        <v>19.940000000000001</v>
      </c>
      <c r="I63" s="53">
        <f>SUM(I57:I62)</f>
        <v>82.2</v>
      </c>
      <c r="J63" s="53">
        <f>SUM(J57:J62)</f>
        <v>669.7</v>
      </c>
      <c r="K63" s="53"/>
      <c r="L63" s="54">
        <f>SUM(L57:L62)</f>
        <v>78.8</v>
      </c>
    </row>
    <row r="64" spans="1:12" ht="14.4">
      <c r="A64" s="24">
        <f>A57</f>
        <v>1</v>
      </c>
      <c r="B64" s="11">
        <f>B57</f>
        <v>4</v>
      </c>
      <c r="C64" s="9" t="s">
        <v>25</v>
      </c>
      <c r="D64" s="6" t="s">
        <v>26</v>
      </c>
      <c r="E64" s="37"/>
      <c r="F64" s="73"/>
      <c r="G64" s="38"/>
      <c r="H64" s="38"/>
      <c r="I64" s="38"/>
      <c r="J64" s="38"/>
      <c r="K64" s="39"/>
      <c r="L64" s="38"/>
    </row>
    <row r="65" spans="1:12" ht="14.4">
      <c r="A65" s="21"/>
      <c r="B65" s="13"/>
      <c r="C65" s="10"/>
      <c r="D65" s="6" t="s">
        <v>27</v>
      </c>
      <c r="E65" s="37"/>
      <c r="F65" s="73"/>
      <c r="G65" s="38"/>
      <c r="H65" s="38"/>
      <c r="I65" s="38"/>
      <c r="J65" s="38"/>
      <c r="K65" s="39"/>
      <c r="L65" s="38"/>
    </row>
    <row r="66" spans="1:12" ht="14.4">
      <c r="A66" s="21"/>
      <c r="B66" s="13"/>
      <c r="C66" s="10"/>
      <c r="D66" s="6" t="s">
        <v>28</v>
      </c>
      <c r="E66" s="37"/>
      <c r="F66" s="73"/>
      <c r="G66" s="38"/>
      <c r="H66" s="38"/>
      <c r="I66" s="38"/>
      <c r="J66" s="38"/>
      <c r="K66" s="39"/>
      <c r="L66" s="38"/>
    </row>
    <row r="67" spans="1:12" ht="14.4">
      <c r="A67" s="21"/>
      <c r="B67" s="13"/>
      <c r="C67" s="10"/>
      <c r="D67" s="6" t="s">
        <v>29</v>
      </c>
      <c r="E67" s="37"/>
      <c r="F67" s="73"/>
      <c r="G67" s="38"/>
      <c r="H67" s="38"/>
      <c r="I67" s="38"/>
      <c r="J67" s="38"/>
      <c r="K67" s="39"/>
      <c r="L67" s="38"/>
    </row>
    <row r="68" spans="1:12" ht="14.4">
      <c r="A68" s="21"/>
      <c r="B68" s="13"/>
      <c r="C68" s="10"/>
      <c r="D68" s="6" t="s">
        <v>30</v>
      </c>
      <c r="E68" s="37"/>
      <c r="F68" s="73"/>
      <c r="G68" s="38"/>
      <c r="H68" s="38"/>
      <c r="I68" s="38"/>
      <c r="J68" s="38"/>
      <c r="K68" s="39"/>
      <c r="L68" s="38"/>
    </row>
    <row r="69" spans="1:12" ht="14.4">
      <c r="A69" s="21"/>
      <c r="B69" s="13"/>
      <c r="C69" s="10"/>
      <c r="D69" s="6" t="s">
        <v>31</v>
      </c>
      <c r="E69" s="37"/>
      <c r="F69" s="73"/>
      <c r="G69" s="38"/>
      <c r="H69" s="38"/>
      <c r="I69" s="38"/>
      <c r="J69" s="38"/>
      <c r="K69" s="39"/>
      <c r="L69" s="38"/>
    </row>
    <row r="70" spans="1:12" ht="14.4">
      <c r="A70" s="21"/>
      <c r="B70" s="13"/>
      <c r="C70" s="10"/>
      <c r="D70" s="6" t="s">
        <v>32</v>
      </c>
      <c r="E70" s="37"/>
      <c r="F70" s="73"/>
      <c r="G70" s="38"/>
      <c r="H70" s="38"/>
      <c r="I70" s="38"/>
      <c r="J70" s="38"/>
      <c r="K70" s="39"/>
      <c r="L70" s="38"/>
    </row>
    <row r="71" spans="1:12" ht="14.4">
      <c r="A71" s="21"/>
      <c r="B71" s="13"/>
      <c r="C71" s="10"/>
      <c r="D71" s="5"/>
      <c r="E71" s="37"/>
      <c r="F71" s="73"/>
      <c r="G71" s="38"/>
      <c r="H71" s="38"/>
      <c r="I71" s="38"/>
      <c r="J71" s="38"/>
      <c r="K71" s="39"/>
      <c r="L71" s="38"/>
    </row>
    <row r="72" spans="1:12" ht="14.4">
      <c r="A72" s="21"/>
      <c r="B72" s="13"/>
      <c r="C72" s="10"/>
      <c r="D72" s="5"/>
      <c r="E72" s="37"/>
      <c r="F72" s="73"/>
      <c r="G72" s="38"/>
      <c r="H72" s="38"/>
      <c r="I72" s="38"/>
      <c r="J72" s="38"/>
      <c r="K72" s="39"/>
      <c r="L72" s="38"/>
    </row>
    <row r="73" spans="1:12" ht="14.4">
      <c r="A73" s="22"/>
      <c r="B73" s="15"/>
      <c r="C73" s="7"/>
      <c r="D73" s="16" t="s">
        <v>33</v>
      </c>
      <c r="E73" s="8"/>
      <c r="F73" s="74">
        <f>SUM(F64:F72)</f>
        <v>0</v>
      </c>
      <c r="G73" s="17">
        <f t="shared" ref="G73" si="20">SUM(G64:G72)</f>
        <v>0</v>
      </c>
      <c r="H73" s="17">
        <f t="shared" ref="H73" si="21">SUM(H64:H72)</f>
        <v>0</v>
      </c>
      <c r="I73" s="17">
        <f t="shared" ref="I73" si="22">SUM(I64:I72)</f>
        <v>0</v>
      </c>
      <c r="J73" s="17">
        <f t="shared" ref="J73:L73" si="23">SUM(J64:J72)</f>
        <v>0</v>
      </c>
      <c r="K73" s="23"/>
      <c r="L73" s="17">
        <f t="shared" si="23"/>
        <v>0</v>
      </c>
    </row>
    <row r="74" spans="1:12" ht="15.75" customHeight="1" thickBot="1">
      <c r="A74" s="27">
        <f>A57</f>
        <v>1</v>
      </c>
      <c r="B74" s="28">
        <f>B57</f>
        <v>4</v>
      </c>
      <c r="C74" s="89" t="s">
        <v>4</v>
      </c>
      <c r="D74" s="90"/>
      <c r="E74" s="29"/>
      <c r="F74" s="77">
        <f>F63+F73</f>
        <v>525</v>
      </c>
      <c r="G74" s="51">
        <f t="shared" ref="G74" si="24">G63+G73</f>
        <v>13.389999999999999</v>
      </c>
      <c r="H74" s="51">
        <f t="shared" ref="H74" si="25">H63+H73</f>
        <v>19.940000000000001</v>
      </c>
      <c r="I74" s="51">
        <f t="shared" ref="I74" si="26">I63+I73</f>
        <v>82.2</v>
      </c>
      <c r="J74" s="51">
        <f t="shared" ref="J74:L74" si="27">J63+J73</f>
        <v>669.7</v>
      </c>
      <c r="K74" s="51"/>
      <c r="L74" s="51">
        <f t="shared" si="27"/>
        <v>78.8</v>
      </c>
    </row>
    <row r="75" spans="1:12" ht="15" thickBot="1">
      <c r="A75" s="18">
        <v>1</v>
      </c>
      <c r="B75" s="19">
        <v>5</v>
      </c>
      <c r="C75" s="20" t="s">
        <v>20</v>
      </c>
      <c r="D75" s="59" t="s">
        <v>21</v>
      </c>
      <c r="E75" s="65" t="s">
        <v>70</v>
      </c>
      <c r="F75" s="66">
        <v>110</v>
      </c>
      <c r="G75" s="67">
        <v>10.9</v>
      </c>
      <c r="H75" s="67">
        <v>11.18</v>
      </c>
      <c r="I75" s="67">
        <v>10.64</v>
      </c>
      <c r="J75" s="67">
        <v>189</v>
      </c>
      <c r="K75" s="66">
        <v>462</v>
      </c>
      <c r="L75" s="67">
        <v>40.99</v>
      </c>
    </row>
    <row r="76" spans="1:12" ht="14.4">
      <c r="A76" s="21"/>
      <c r="B76" s="13"/>
      <c r="C76" s="10"/>
      <c r="D76" s="59" t="s">
        <v>21</v>
      </c>
      <c r="E76" s="65" t="s">
        <v>53</v>
      </c>
      <c r="F76" s="66">
        <v>150</v>
      </c>
      <c r="G76" s="67">
        <v>3.33</v>
      </c>
      <c r="H76" s="67">
        <v>3.28</v>
      </c>
      <c r="I76" s="67">
        <v>22.86</v>
      </c>
      <c r="J76" s="67">
        <v>133.88999999999999</v>
      </c>
      <c r="K76" s="66">
        <v>520</v>
      </c>
      <c r="L76" s="67">
        <v>26.08</v>
      </c>
    </row>
    <row r="77" spans="1:12" ht="14.4">
      <c r="A77" s="21"/>
      <c r="B77" s="13"/>
      <c r="C77" s="10"/>
      <c r="D77" s="60" t="s">
        <v>26</v>
      </c>
      <c r="E77" s="65" t="s">
        <v>54</v>
      </c>
      <c r="F77" s="66">
        <v>60</v>
      </c>
      <c r="G77" s="67">
        <v>0.86</v>
      </c>
      <c r="H77" s="67">
        <v>3.65</v>
      </c>
      <c r="I77" s="67">
        <v>5.0199999999999996</v>
      </c>
      <c r="J77" s="67">
        <v>56.3</v>
      </c>
      <c r="K77" s="66" t="s">
        <v>41</v>
      </c>
      <c r="L77" s="67">
        <v>5</v>
      </c>
    </row>
    <row r="78" spans="1:12" ht="14.4">
      <c r="A78" s="21"/>
      <c r="B78" s="13"/>
      <c r="C78" s="10"/>
      <c r="D78" s="61" t="s">
        <v>23</v>
      </c>
      <c r="E78" s="65" t="s">
        <v>39</v>
      </c>
      <c r="F78" s="66">
        <v>30</v>
      </c>
      <c r="G78" s="67">
        <v>0.26</v>
      </c>
      <c r="H78" s="67">
        <v>0.16</v>
      </c>
      <c r="I78" s="67">
        <v>1.1000000000000001</v>
      </c>
      <c r="J78" s="67">
        <v>63</v>
      </c>
      <c r="K78" s="66" t="s">
        <v>41</v>
      </c>
      <c r="L78" s="67">
        <v>2.25</v>
      </c>
    </row>
    <row r="79" spans="1:12" ht="14.4">
      <c r="A79" s="21"/>
      <c r="B79" s="13"/>
      <c r="C79" s="10"/>
      <c r="D79" s="85" t="s">
        <v>30</v>
      </c>
      <c r="E79" s="65" t="s">
        <v>71</v>
      </c>
      <c r="F79" s="66">
        <v>180</v>
      </c>
      <c r="G79" s="67">
        <v>0.18</v>
      </c>
      <c r="H79" s="67">
        <v>2</v>
      </c>
      <c r="I79" s="67">
        <v>13.5</v>
      </c>
      <c r="J79" s="67">
        <v>71</v>
      </c>
      <c r="K79" s="66">
        <v>631</v>
      </c>
      <c r="L79" s="67">
        <v>4.4800000000000004</v>
      </c>
    </row>
    <row r="80" spans="1:12" ht="14.4">
      <c r="A80" s="22"/>
      <c r="B80" s="15"/>
      <c r="C80" s="7"/>
      <c r="D80" s="16" t="s">
        <v>33</v>
      </c>
      <c r="E80" s="8"/>
      <c r="F80" s="78">
        <f>SUM(F75:F79)</f>
        <v>530</v>
      </c>
      <c r="G80" s="53">
        <f>SUM(G75:G79)</f>
        <v>15.53</v>
      </c>
      <c r="H80" s="53">
        <f>SUM(H75:H79)</f>
        <v>20.27</v>
      </c>
      <c r="I80" s="53">
        <f>SUM(I75:I79)</f>
        <v>53.12</v>
      </c>
      <c r="J80" s="53">
        <f>SUM(J75:J79)</f>
        <v>513.19000000000005</v>
      </c>
      <c r="K80" s="53"/>
      <c r="L80" s="54">
        <f>SUM(L75:L79)</f>
        <v>78.8</v>
      </c>
    </row>
    <row r="81" spans="1:12" ht="14.4">
      <c r="A81" s="24">
        <f>A75</f>
        <v>1</v>
      </c>
      <c r="B81" s="11">
        <f>B75</f>
        <v>5</v>
      </c>
      <c r="C81" s="9" t="s">
        <v>25</v>
      </c>
      <c r="D81" s="6" t="s">
        <v>26</v>
      </c>
      <c r="E81" s="37"/>
      <c r="F81" s="73"/>
      <c r="G81" s="38"/>
      <c r="H81" s="38"/>
      <c r="I81" s="38"/>
      <c r="J81" s="38"/>
      <c r="K81" s="39"/>
      <c r="L81" s="38"/>
    </row>
    <row r="82" spans="1:12" ht="14.4">
      <c r="A82" s="21"/>
      <c r="B82" s="13"/>
      <c r="C82" s="10"/>
      <c r="D82" s="6" t="s">
        <v>27</v>
      </c>
      <c r="E82" s="37"/>
      <c r="F82" s="73"/>
      <c r="G82" s="38"/>
      <c r="H82" s="38"/>
      <c r="I82" s="38"/>
      <c r="J82" s="38"/>
      <c r="K82" s="39"/>
      <c r="L82" s="38"/>
    </row>
    <row r="83" spans="1:12" ht="14.4">
      <c r="A83" s="21"/>
      <c r="B83" s="13"/>
      <c r="C83" s="10"/>
      <c r="D83" s="6" t="s">
        <v>28</v>
      </c>
      <c r="E83" s="37"/>
      <c r="F83" s="73"/>
      <c r="G83" s="38"/>
      <c r="H83" s="38"/>
      <c r="I83" s="38"/>
      <c r="J83" s="38"/>
      <c r="K83" s="39"/>
      <c r="L83" s="38"/>
    </row>
    <row r="84" spans="1:12" ht="14.4">
      <c r="A84" s="21"/>
      <c r="B84" s="13"/>
      <c r="C84" s="10"/>
      <c r="D84" s="6" t="s">
        <v>29</v>
      </c>
      <c r="E84" s="37"/>
      <c r="F84" s="73"/>
      <c r="G84" s="38"/>
      <c r="H84" s="38"/>
      <c r="I84" s="38"/>
      <c r="J84" s="38"/>
      <c r="K84" s="39"/>
      <c r="L84" s="38"/>
    </row>
    <row r="85" spans="1:12" ht="14.4">
      <c r="A85" s="21"/>
      <c r="B85" s="13"/>
      <c r="C85" s="10"/>
      <c r="D85" s="6" t="s">
        <v>30</v>
      </c>
      <c r="E85" s="37"/>
      <c r="F85" s="73"/>
      <c r="G85" s="38"/>
      <c r="H85" s="38"/>
      <c r="I85" s="38"/>
      <c r="J85" s="38"/>
      <c r="K85" s="39"/>
      <c r="L85" s="38"/>
    </row>
    <row r="86" spans="1:12" ht="14.4">
      <c r="A86" s="21"/>
      <c r="B86" s="13"/>
      <c r="C86" s="10"/>
      <c r="D86" s="6" t="s">
        <v>31</v>
      </c>
      <c r="E86" s="37"/>
      <c r="F86" s="73"/>
      <c r="G86" s="38"/>
      <c r="H86" s="38"/>
      <c r="I86" s="38"/>
      <c r="J86" s="38"/>
      <c r="K86" s="39"/>
      <c r="L86" s="38"/>
    </row>
    <row r="87" spans="1:12" ht="14.4">
      <c r="A87" s="21"/>
      <c r="B87" s="13"/>
      <c r="C87" s="10"/>
      <c r="D87" s="6" t="s">
        <v>32</v>
      </c>
      <c r="E87" s="37"/>
      <c r="F87" s="73"/>
      <c r="G87" s="38"/>
      <c r="H87" s="38"/>
      <c r="I87" s="38"/>
      <c r="J87" s="38"/>
      <c r="K87" s="39"/>
      <c r="L87" s="38"/>
    </row>
    <row r="88" spans="1:12" ht="14.4">
      <c r="A88" s="21"/>
      <c r="B88" s="13"/>
      <c r="C88" s="10"/>
      <c r="D88" s="5"/>
      <c r="E88" s="37"/>
      <c r="F88" s="73"/>
      <c r="G88" s="38"/>
      <c r="H88" s="38"/>
      <c r="I88" s="38"/>
      <c r="J88" s="38"/>
      <c r="K88" s="39"/>
      <c r="L88" s="38"/>
    </row>
    <row r="89" spans="1:12" ht="14.4">
      <c r="A89" s="21"/>
      <c r="B89" s="13"/>
      <c r="C89" s="10"/>
      <c r="D89" s="5"/>
      <c r="E89" s="37"/>
      <c r="F89" s="73"/>
      <c r="G89" s="38"/>
      <c r="H89" s="38"/>
      <c r="I89" s="38"/>
      <c r="J89" s="38"/>
      <c r="K89" s="39"/>
      <c r="L89" s="38"/>
    </row>
    <row r="90" spans="1:12" ht="14.4">
      <c r="A90" s="22"/>
      <c r="B90" s="15"/>
      <c r="C90" s="7"/>
      <c r="D90" s="16" t="s">
        <v>33</v>
      </c>
      <c r="E90" s="8"/>
      <c r="F90" s="74">
        <f>SUM(F81:F89)</f>
        <v>0</v>
      </c>
      <c r="G90" s="17">
        <f t="shared" ref="G90" si="28">SUM(G81:G89)</f>
        <v>0</v>
      </c>
      <c r="H90" s="17">
        <f t="shared" ref="H90" si="29">SUM(H81:H89)</f>
        <v>0</v>
      </c>
      <c r="I90" s="17">
        <f t="shared" ref="I90" si="30">SUM(I81:I89)</f>
        <v>0</v>
      </c>
      <c r="J90" s="17">
        <f t="shared" ref="J90:L90" si="31">SUM(J81:J89)</f>
        <v>0</v>
      </c>
      <c r="K90" s="23"/>
      <c r="L90" s="17">
        <f t="shared" si="31"/>
        <v>0</v>
      </c>
    </row>
    <row r="91" spans="1:12" ht="15.75" customHeight="1" thickBot="1">
      <c r="A91" s="27">
        <f>A75</f>
        <v>1</v>
      </c>
      <c r="B91" s="28">
        <f>B75</f>
        <v>5</v>
      </c>
      <c r="C91" s="89" t="s">
        <v>4</v>
      </c>
      <c r="D91" s="90"/>
      <c r="E91" s="29"/>
      <c r="F91" s="77">
        <f>F80+F90</f>
        <v>530</v>
      </c>
      <c r="G91" s="51">
        <f t="shared" ref="G91" si="32">G80+G90</f>
        <v>15.53</v>
      </c>
      <c r="H91" s="51">
        <f t="shared" ref="H91" si="33">H80+H90</f>
        <v>20.27</v>
      </c>
      <c r="I91" s="51">
        <f t="shared" ref="I91" si="34">I80+I90</f>
        <v>53.12</v>
      </c>
      <c r="J91" s="51">
        <f t="shared" ref="J91:L91" si="35">J80+J90</f>
        <v>513.19000000000005</v>
      </c>
      <c r="K91" s="51"/>
      <c r="L91" s="51">
        <f t="shared" si="35"/>
        <v>78.8</v>
      </c>
    </row>
    <row r="92" spans="1:12" ht="14.4">
      <c r="A92" s="18">
        <v>2</v>
      </c>
      <c r="B92" s="19">
        <v>1</v>
      </c>
      <c r="C92" s="20" t="s">
        <v>20</v>
      </c>
      <c r="D92" s="59" t="s">
        <v>21</v>
      </c>
      <c r="E92" s="86" t="s">
        <v>72</v>
      </c>
      <c r="F92" s="66">
        <v>200</v>
      </c>
      <c r="G92" s="67">
        <v>15.78</v>
      </c>
      <c r="H92" s="67">
        <v>13</v>
      </c>
      <c r="I92" s="67">
        <v>13.7</v>
      </c>
      <c r="J92" s="67">
        <v>307.7</v>
      </c>
      <c r="K92" s="66">
        <v>222</v>
      </c>
      <c r="L92" s="67">
        <v>44.07</v>
      </c>
    </row>
    <row r="93" spans="1:12" ht="14.4">
      <c r="A93" s="21"/>
      <c r="B93" s="13"/>
      <c r="C93" s="10"/>
      <c r="D93" s="62"/>
      <c r="E93" s="65" t="s">
        <v>73</v>
      </c>
      <c r="F93" s="66">
        <v>20</v>
      </c>
      <c r="G93" s="67">
        <v>1.5</v>
      </c>
      <c r="H93" s="67">
        <v>1.7</v>
      </c>
      <c r="I93" s="67">
        <v>11.2</v>
      </c>
      <c r="J93" s="67">
        <v>66</v>
      </c>
      <c r="K93" s="66" t="s">
        <v>41</v>
      </c>
      <c r="L93" s="67">
        <v>15</v>
      </c>
    </row>
    <row r="94" spans="1:12" ht="14.4">
      <c r="A94" s="21"/>
      <c r="B94" s="13"/>
      <c r="C94" s="10"/>
      <c r="D94" s="85" t="s">
        <v>23</v>
      </c>
      <c r="E94" s="65" t="s">
        <v>39</v>
      </c>
      <c r="F94" s="66">
        <v>30</v>
      </c>
      <c r="G94" s="67">
        <v>0.26</v>
      </c>
      <c r="H94" s="67">
        <v>0.1</v>
      </c>
      <c r="I94" s="67">
        <v>1.1000000000000001</v>
      </c>
      <c r="J94" s="67">
        <v>63</v>
      </c>
      <c r="K94" s="66" t="s">
        <v>41</v>
      </c>
      <c r="L94" s="67">
        <v>2.25</v>
      </c>
    </row>
    <row r="95" spans="1:12" ht="14.4">
      <c r="A95" s="21"/>
      <c r="B95" s="13"/>
      <c r="C95" s="10"/>
      <c r="D95" s="64" t="s">
        <v>22</v>
      </c>
      <c r="E95" s="65" t="s">
        <v>57</v>
      </c>
      <c r="F95" s="66">
        <v>180</v>
      </c>
      <c r="G95" s="67">
        <v>4.2300000000000004</v>
      </c>
      <c r="H95" s="67" t="s">
        <v>40</v>
      </c>
      <c r="I95" s="67">
        <v>28.6</v>
      </c>
      <c r="J95" s="67">
        <v>107</v>
      </c>
      <c r="K95" s="66">
        <v>692</v>
      </c>
      <c r="L95" s="67">
        <v>3.73</v>
      </c>
    </row>
    <row r="96" spans="1:12" ht="14.4">
      <c r="A96" s="21"/>
      <c r="B96" s="13"/>
      <c r="C96" s="10"/>
      <c r="D96" s="85" t="s">
        <v>24</v>
      </c>
      <c r="E96" s="65" t="s">
        <v>48</v>
      </c>
      <c r="F96" s="66">
        <v>100</v>
      </c>
      <c r="G96" s="67">
        <v>0.6</v>
      </c>
      <c r="H96" s="67">
        <v>0</v>
      </c>
      <c r="I96" s="67">
        <v>15.88</v>
      </c>
      <c r="J96" s="67">
        <v>44</v>
      </c>
      <c r="K96" s="66" t="s">
        <v>41</v>
      </c>
      <c r="L96" s="67">
        <v>13.75</v>
      </c>
    </row>
    <row r="97" spans="1:12" ht="14.4">
      <c r="A97" s="22"/>
      <c r="B97" s="15"/>
      <c r="C97" s="7"/>
      <c r="D97" s="16" t="s">
        <v>33</v>
      </c>
      <c r="E97" s="8"/>
      <c r="F97" s="79">
        <f>SUM(F92:F96)</f>
        <v>530</v>
      </c>
      <c r="G97" s="46">
        <f>SUM(G92:G96)</f>
        <v>22.370000000000005</v>
      </c>
      <c r="H97" s="46">
        <f>SUM(H92:H96)</f>
        <v>14.799999999999999</v>
      </c>
      <c r="I97" s="46">
        <f>SUM(I92:I96)</f>
        <v>70.48</v>
      </c>
      <c r="J97" s="46">
        <f>SUM(J92:J96)</f>
        <v>587.70000000000005</v>
      </c>
      <c r="K97" s="47"/>
      <c r="L97" s="46">
        <f>SUM(L92:L96)</f>
        <v>78.8</v>
      </c>
    </row>
    <row r="98" spans="1:12" ht="14.4">
      <c r="A98" s="24">
        <f>A92</f>
        <v>2</v>
      </c>
      <c r="B98" s="11">
        <f>B92</f>
        <v>1</v>
      </c>
      <c r="C98" s="9" t="s">
        <v>25</v>
      </c>
      <c r="D98" s="6" t="s">
        <v>26</v>
      </c>
      <c r="E98" s="37"/>
      <c r="F98" s="73"/>
      <c r="G98" s="38"/>
      <c r="H98" s="38"/>
      <c r="I98" s="38"/>
      <c r="J98" s="38"/>
      <c r="K98" s="39"/>
      <c r="L98" s="38"/>
    </row>
    <row r="99" spans="1:12" ht="14.4">
      <c r="A99" s="21"/>
      <c r="B99" s="13"/>
      <c r="C99" s="10"/>
      <c r="D99" s="6" t="s">
        <v>27</v>
      </c>
      <c r="E99" s="37"/>
      <c r="F99" s="73"/>
      <c r="G99" s="38"/>
      <c r="H99" s="38"/>
      <c r="I99" s="38"/>
      <c r="J99" s="38"/>
      <c r="K99" s="39"/>
      <c r="L99" s="38"/>
    </row>
    <row r="100" spans="1:12" ht="14.4">
      <c r="A100" s="21"/>
      <c r="B100" s="13"/>
      <c r="C100" s="10"/>
      <c r="D100" s="6" t="s">
        <v>28</v>
      </c>
      <c r="E100" s="37"/>
      <c r="F100" s="73"/>
      <c r="G100" s="38"/>
      <c r="H100" s="38"/>
      <c r="I100" s="38"/>
      <c r="J100" s="38"/>
      <c r="K100" s="39"/>
      <c r="L100" s="38"/>
    </row>
    <row r="101" spans="1:12" ht="14.4">
      <c r="A101" s="21"/>
      <c r="B101" s="13"/>
      <c r="C101" s="10"/>
      <c r="D101" s="6" t="s">
        <v>29</v>
      </c>
      <c r="E101" s="37"/>
      <c r="F101" s="73"/>
      <c r="G101" s="38"/>
      <c r="H101" s="38"/>
      <c r="I101" s="38"/>
      <c r="J101" s="38"/>
      <c r="K101" s="39"/>
      <c r="L101" s="38"/>
    </row>
    <row r="102" spans="1:12" ht="14.4">
      <c r="A102" s="21"/>
      <c r="B102" s="13"/>
      <c r="C102" s="10"/>
      <c r="D102" s="6" t="s">
        <v>30</v>
      </c>
      <c r="E102" s="37"/>
      <c r="F102" s="73"/>
      <c r="G102" s="38"/>
      <c r="H102" s="38"/>
      <c r="I102" s="38"/>
      <c r="J102" s="38"/>
      <c r="K102" s="39"/>
      <c r="L102" s="38"/>
    </row>
    <row r="103" spans="1:12" ht="14.4">
      <c r="A103" s="21"/>
      <c r="B103" s="13"/>
      <c r="C103" s="10"/>
      <c r="D103" s="6" t="s">
        <v>31</v>
      </c>
      <c r="E103" s="37"/>
      <c r="F103" s="73"/>
      <c r="G103" s="38"/>
      <c r="H103" s="38"/>
      <c r="I103" s="38"/>
      <c r="J103" s="38"/>
      <c r="K103" s="39"/>
      <c r="L103" s="38"/>
    </row>
    <row r="104" spans="1:12" ht="14.4">
      <c r="A104" s="21"/>
      <c r="B104" s="13"/>
      <c r="C104" s="10"/>
      <c r="D104" s="6" t="s">
        <v>32</v>
      </c>
      <c r="E104" s="37"/>
      <c r="F104" s="73"/>
      <c r="G104" s="38"/>
      <c r="H104" s="38"/>
      <c r="I104" s="38"/>
      <c r="J104" s="38"/>
      <c r="K104" s="39"/>
      <c r="L104" s="38"/>
    </row>
    <row r="105" spans="1:12" ht="14.4">
      <c r="A105" s="21"/>
      <c r="B105" s="13"/>
      <c r="C105" s="10"/>
      <c r="D105" s="5"/>
      <c r="E105" s="37"/>
      <c r="F105" s="73"/>
      <c r="G105" s="38"/>
      <c r="H105" s="38"/>
      <c r="I105" s="38"/>
      <c r="J105" s="38"/>
      <c r="K105" s="39"/>
      <c r="L105" s="38"/>
    </row>
    <row r="106" spans="1:12" ht="14.4">
      <c r="A106" s="21"/>
      <c r="B106" s="13"/>
      <c r="C106" s="10"/>
      <c r="D106" s="5"/>
      <c r="E106" s="37"/>
      <c r="F106" s="73"/>
      <c r="G106" s="38"/>
      <c r="H106" s="38"/>
      <c r="I106" s="38"/>
      <c r="J106" s="38"/>
      <c r="K106" s="39"/>
      <c r="L106" s="38"/>
    </row>
    <row r="107" spans="1:12" ht="14.4">
      <c r="A107" s="22"/>
      <c r="B107" s="15"/>
      <c r="C107" s="7"/>
      <c r="D107" s="16" t="s">
        <v>33</v>
      </c>
      <c r="E107" s="8"/>
      <c r="F107" s="74">
        <f>SUM(F98:F106)</f>
        <v>0</v>
      </c>
      <c r="G107" s="17">
        <f t="shared" ref="G107:J107" si="36">SUM(G98:G106)</f>
        <v>0</v>
      </c>
      <c r="H107" s="17">
        <f t="shared" si="36"/>
        <v>0</v>
      </c>
      <c r="I107" s="17">
        <f t="shared" si="36"/>
        <v>0</v>
      </c>
      <c r="J107" s="17">
        <f t="shared" si="36"/>
        <v>0</v>
      </c>
      <c r="K107" s="23"/>
      <c r="L107" s="17">
        <f t="shared" ref="L107" si="37">SUM(L98:L106)</f>
        <v>0</v>
      </c>
    </row>
    <row r="108" spans="1:12" ht="15" thickBot="1">
      <c r="A108" s="27">
        <f>A92</f>
        <v>2</v>
      </c>
      <c r="B108" s="28">
        <f>B92</f>
        <v>1</v>
      </c>
      <c r="C108" s="89" t="s">
        <v>4</v>
      </c>
      <c r="D108" s="90"/>
      <c r="E108" s="29"/>
      <c r="F108" s="77">
        <f>F97+F107</f>
        <v>530</v>
      </c>
      <c r="G108" s="51">
        <f t="shared" ref="G108" si="38">G97+G107</f>
        <v>22.370000000000005</v>
      </c>
      <c r="H108" s="51">
        <f t="shared" ref="H108" si="39">H97+H107</f>
        <v>14.799999999999999</v>
      </c>
      <c r="I108" s="51">
        <f t="shared" ref="I108" si="40">I97+I107</f>
        <v>70.48</v>
      </c>
      <c r="J108" s="51">
        <f t="shared" ref="J108:L108" si="41">J97+J107</f>
        <v>587.70000000000005</v>
      </c>
      <c r="K108" s="51"/>
      <c r="L108" s="51">
        <f t="shared" si="41"/>
        <v>78.8</v>
      </c>
    </row>
    <row r="109" spans="1:12" ht="14.4">
      <c r="A109" s="12">
        <v>2</v>
      </c>
      <c r="B109" s="13">
        <v>2</v>
      </c>
      <c r="C109" s="20" t="s">
        <v>20</v>
      </c>
      <c r="D109" s="59" t="s">
        <v>21</v>
      </c>
      <c r="E109" s="65" t="s">
        <v>74</v>
      </c>
      <c r="F109" s="66">
        <v>235</v>
      </c>
      <c r="G109" s="67">
        <v>21.43</v>
      </c>
      <c r="H109" s="67">
        <v>19.95</v>
      </c>
      <c r="I109" s="67">
        <v>36.1</v>
      </c>
      <c r="J109" s="67">
        <v>418</v>
      </c>
      <c r="K109" s="66">
        <v>487</v>
      </c>
      <c r="L109" s="67">
        <v>60.73</v>
      </c>
    </row>
    <row r="110" spans="1:12" ht="14.4">
      <c r="A110" s="12"/>
      <c r="B110" s="13"/>
      <c r="C110" s="10"/>
      <c r="D110" s="63" t="s">
        <v>26</v>
      </c>
      <c r="E110" s="86" t="s">
        <v>46</v>
      </c>
      <c r="F110" s="66">
        <v>60</v>
      </c>
      <c r="G110" s="67">
        <v>1.5</v>
      </c>
      <c r="H110" s="67">
        <v>2.4</v>
      </c>
      <c r="I110" s="67">
        <v>7.2</v>
      </c>
      <c r="J110" s="67">
        <v>75</v>
      </c>
      <c r="K110" s="66" t="s">
        <v>41</v>
      </c>
      <c r="L110" s="67">
        <v>11.16</v>
      </c>
    </row>
    <row r="111" spans="1:12" ht="14.4">
      <c r="A111" s="12"/>
      <c r="B111" s="13"/>
      <c r="C111" s="10"/>
      <c r="D111" s="64" t="s">
        <v>23</v>
      </c>
      <c r="E111" s="65" t="s">
        <v>39</v>
      </c>
      <c r="F111" s="66">
        <v>30</v>
      </c>
      <c r="G111" s="67">
        <v>0.26</v>
      </c>
      <c r="H111" s="67">
        <v>0.1</v>
      </c>
      <c r="I111" s="67">
        <v>1.1000000000000001</v>
      </c>
      <c r="J111" s="67">
        <v>63</v>
      </c>
      <c r="K111" s="66" t="s">
        <v>41</v>
      </c>
      <c r="L111" s="67">
        <v>2.25</v>
      </c>
    </row>
    <row r="112" spans="1:12" ht="14.4">
      <c r="A112" s="12"/>
      <c r="B112" s="13"/>
      <c r="C112" s="10"/>
      <c r="D112" s="64" t="s">
        <v>22</v>
      </c>
      <c r="E112" s="65" t="s">
        <v>75</v>
      </c>
      <c r="F112" s="66">
        <v>192</v>
      </c>
      <c r="G112" s="67">
        <v>0.18</v>
      </c>
      <c r="H112" s="67" t="s">
        <v>40</v>
      </c>
      <c r="I112" s="67">
        <v>13.5</v>
      </c>
      <c r="J112" s="67">
        <v>60</v>
      </c>
      <c r="K112" s="66">
        <v>639</v>
      </c>
      <c r="L112" s="67">
        <v>4.66</v>
      </c>
    </row>
    <row r="113" spans="1:12" ht="14.4">
      <c r="A113" s="14"/>
      <c r="B113" s="15"/>
      <c r="C113" s="7"/>
      <c r="D113" s="16" t="s">
        <v>33</v>
      </c>
      <c r="E113" s="52"/>
      <c r="F113" s="78">
        <f>SUM(F109:F112)</f>
        <v>517</v>
      </c>
      <c r="G113" s="54">
        <f>SUM(G109:G112)</f>
        <v>23.37</v>
      </c>
      <c r="H113" s="54">
        <f>SUM(H109:H112)</f>
        <v>22.45</v>
      </c>
      <c r="I113" s="54">
        <f>SUM(I109:I112)</f>
        <v>57.900000000000006</v>
      </c>
      <c r="J113" s="54">
        <f>SUM(J109:J112)</f>
        <v>616</v>
      </c>
      <c r="K113" s="53"/>
      <c r="L113" s="54">
        <f>SUM(L109:L112)</f>
        <v>78.8</v>
      </c>
    </row>
    <row r="114" spans="1:12" ht="14.4">
      <c r="A114" s="11">
        <f>A109</f>
        <v>2</v>
      </c>
      <c r="B114" s="11">
        <f>B109</f>
        <v>2</v>
      </c>
      <c r="C114" s="9" t="s">
        <v>25</v>
      </c>
      <c r="D114" s="6" t="s">
        <v>26</v>
      </c>
      <c r="E114" s="37"/>
      <c r="F114" s="73"/>
      <c r="G114" s="38"/>
      <c r="H114" s="38"/>
      <c r="I114" s="38"/>
      <c r="J114" s="38"/>
      <c r="K114" s="39"/>
      <c r="L114" s="38"/>
    </row>
    <row r="115" spans="1:12" ht="14.4">
      <c r="A115" s="12"/>
      <c r="B115" s="13"/>
      <c r="C115" s="10"/>
      <c r="D115" s="6" t="s">
        <v>27</v>
      </c>
      <c r="E115" s="37"/>
      <c r="F115" s="73"/>
      <c r="G115" s="38"/>
      <c r="H115" s="38"/>
      <c r="I115" s="38"/>
      <c r="J115" s="38"/>
      <c r="K115" s="39"/>
      <c r="L115" s="38"/>
    </row>
    <row r="116" spans="1:12" ht="14.4">
      <c r="A116" s="12"/>
      <c r="B116" s="13"/>
      <c r="C116" s="10"/>
      <c r="D116" s="6" t="s">
        <v>28</v>
      </c>
      <c r="E116" s="37"/>
      <c r="F116" s="73"/>
      <c r="G116" s="38"/>
      <c r="H116" s="38"/>
      <c r="I116" s="38"/>
      <c r="J116" s="38"/>
      <c r="K116" s="39"/>
      <c r="L116" s="38"/>
    </row>
    <row r="117" spans="1:12" ht="14.4">
      <c r="A117" s="12"/>
      <c r="B117" s="13"/>
      <c r="C117" s="10"/>
      <c r="D117" s="6" t="s">
        <v>29</v>
      </c>
      <c r="E117" s="37"/>
      <c r="F117" s="73"/>
      <c r="G117" s="38"/>
      <c r="H117" s="38"/>
      <c r="I117" s="38"/>
      <c r="J117" s="38"/>
      <c r="K117" s="39"/>
      <c r="L117" s="38"/>
    </row>
    <row r="118" spans="1:12" ht="14.4">
      <c r="A118" s="12"/>
      <c r="B118" s="13"/>
      <c r="C118" s="10"/>
      <c r="D118" s="6" t="s">
        <v>30</v>
      </c>
      <c r="E118" s="37"/>
      <c r="F118" s="73"/>
      <c r="G118" s="38"/>
      <c r="H118" s="38"/>
      <c r="I118" s="38"/>
      <c r="J118" s="38"/>
      <c r="K118" s="39"/>
      <c r="L118" s="38"/>
    </row>
    <row r="119" spans="1:12" ht="14.4">
      <c r="A119" s="12"/>
      <c r="B119" s="13"/>
      <c r="C119" s="10"/>
      <c r="D119" s="6" t="s">
        <v>31</v>
      </c>
      <c r="E119" s="37"/>
      <c r="F119" s="73"/>
      <c r="G119" s="38"/>
      <c r="H119" s="38"/>
      <c r="I119" s="38"/>
      <c r="J119" s="38"/>
      <c r="K119" s="39"/>
      <c r="L119" s="38"/>
    </row>
    <row r="120" spans="1:12" ht="14.4">
      <c r="A120" s="12"/>
      <c r="B120" s="13"/>
      <c r="C120" s="10"/>
      <c r="D120" s="6" t="s">
        <v>32</v>
      </c>
      <c r="E120" s="37"/>
      <c r="F120" s="73"/>
      <c r="G120" s="38"/>
      <c r="H120" s="38"/>
      <c r="I120" s="38"/>
      <c r="J120" s="38"/>
      <c r="K120" s="39"/>
      <c r="L120" s="38"/>
    </row>
    <row r="121" spans="1:12" ht="14.4">
      <c r="A121" s="12"/>
      <c r="B121" s="13"/>
      <c r="C121" s="10"/>
      <c r="D121" s="5"/>
      <c r="E121" s="37"/>
      <c r="F121" s="73"/>
      <c r="G121" s="38"/>
      <c r="H121" s="38"/>
      <c r="I121" s="38"/>
      <c r="J121" s="38"/>
      <c r="K121" s="39"/>
      <c r="L121" s="38"/>
    </row>
    <row r="122" spans="1:12" ht="14.4">
      <c r="A122" s="12"/>
      <c r="B122" s="13"/>
      <c r="C122" s="10"/>
      <c r="D122" s="5"/>
      <c r="E122" s="37"/>
      <c r="F122" s="73"/>
      <c r="G122" s="38"/>
      <c r="H122" s="38"/>
      <c r="I122" s="38"/>
      <c r="J122" s="38"/>
      <c r="K122" s="39"/>
      <c r="L122" s="38"/>
    </row>
    <row r="123" spans="1:12" ht="14.4">
      <c r="A123" s="14"/>
      <c r="B123" s="15"/>
      <c r="C123" s="7"/>
      <c r="D123" s="16" t="s">
        <v>33</v>
      </c>
      <c r="E123" s="8"/>
      <c r="F123" s="74">
        <f>SUM(F114:F122)</f>
        <v>0</v>
      </c>
      <c r="G123" s="17">
        <f t="shared" ref="G123:J123" si="42">SUM(G114:G122)</f>
        <v>0</v>
      </c>
      <c r="H123" s="17">
        <f t="shared" si="42"/>
        <v>0</v>
      </c>
      <c r="I123" s="17">
        <f t="shared" si="42"/>
        <v>0</v>
      </c>
      <c r="J123" s="17">
        <f t="shared" si="42"/>
        <v>0</v>
      </c>
      <c r="K123" s="23"/>
      <c r="L123" s="17">
        <f t="shared" ref="L123" si="43">SUM(L114:L122)</f>
        <v>0</v>
      </c>
    </row>
    <row r="124" spans="1:12" ht="15" thickBot="1">
      <c r="A124" s="31">
        <f>A109</f>
        <v>2</v>
      </c>
      <c r="B124" s="31">
        <f>B109</f>
        <v>2</v>
      </c>
      <c r="C124" s="89" t="s">
        <v>4</v>
      </c>
      <c r="D124" s="90"/>
      <c r="E124" s="29"/>
      <c r="F124" s="75">
        <f>F113+F123</f>
        <v>517</v>
      </c>
      <c r="G124" s="30">
        <f t="shared" ref="G124" si="44">G113+G123</f>
        <v>23.37</v>
      </c>
      <c r="H124" s="30">
        <f t="shared" ref="H124" si="45">H113+H123</f>
        <v>22.45</v>
      </c>
      <c r="I124" s="30">
        <f t="shared" ref="I124" si="46">I113+I123</f>
        <v>57.900000000000006</v>
      </c>
      <c r="J124" s="30">
        <f t="shared" ref="J124:L124" si="47">J113+J123</f>
        <v>616</v>
      </c>
      <c r="K124" s="30"/>
      <c r="L124" s="30">
        <f t="shared" si="47"/>
        <v>78.8</v>
      </c>
    </row>
    <row r="125" spans="1:12" ht="15" thickBot="1">
      <c r="A125" s="18">
        <v>2</v>
      </c>
      <c r="B125" s="19">
        <v>3</v>
      </c>
      <c r="C125" s="20" t="s">
        <v>20</v>
      </c>
      <c r="D125" s="59" t="s">
        <v>21</v>
      </c>
      <c r="E125" s="65" t="s">
        <v>76</v>
      </c>
      <c r="F125" s="66">
        <v>110</v>
      </c>
      <c r="G125" s="67">
        <v>8.3699999999999992</v>
      </c>
      <c r="H125" s="67">
        <v>12.15</v>
      </c>
      <c r="I125" s="67">
        <v>16.38</v>
      </c>
      <c r="J125" s="67">
        <v>176.15</v>
      </c>
      <c r="K125" s="66" t="s">
        <v>58</v>
      </c>
      <c r="L125" s="67">
        <v>49.19</v>
      </c>
    </row>
    <row r="126" spans="1:12" ht="14.4">
      <c r="A126" s="21"/>
      <c r="B126" s="13"/>
      <c r="C126" s="10"/>
      <c r="D126" s="59" t="s">
        <v>21</v>
      </c>
      <c r="E126" s="86" t="s">
        <v>43</v>
      </c>
      <c r="F126" s="66">
        <v>150</v>
      </c>
      <c r="G126" s="67">
        <v>3.6</v>
      </c>
      <c r="H126" s="67">
        <v>9</v>
      </c>
      <c r="I126" s="67">
        <v>35.700000000000003</v>
      </c>
      <c r="J126" s="67">
        <v>250</v>
      </c>
      <c r="K126" s="66">
        <v>510</v>
      </c>
      <c r="L126" s="67">
        <v>6.82</v>
      </c>
    </row>
    <row r="127" spans="1:12" ht="14.4">
      <c r="A127" s="21"/>
      <c r="B127" s="13"/>
      <c r="C127" s="10"/>
      <c r="D127" s="64" t="s">
        <v>26</v>
      </c>
      <c r="E127" s="65" t="s">
        <v>54</v>
      </c>
      <c r="F127" s="66">
        <v>60</v>
      </c>
      <c r="G127" s="67">
        <v>2.2999999999999998</v>
      </c>
      <c r="H127" s="67">
        <v>4.99</v>
      </c>
      <c r="I127" s="67">
        <v>7.66</v>
      </c>
      <c r="J127" s="67">
        <v>53</v>
      </c>
      <c r="K127" s="66" t="s">
        <v>41</v>
      </c>
      <c r="L127" s="67">
        <v>5</v>
      </c>
    </row>
    <row r="128" spans="1:12" ht="15.75" customHeight="1">
      <c r="A128" s="21"/>
      <c r="B128" s="13"/>
      <c r="C128" s="10"/>
      <c r="D128" s="64" t="s">
        <v>23</v>
      </c>
      <c r="E128" s="65" t="s">
        <v>39</v>
      </c>
      <c r="F128" s="66">
        <v>30</v>
      </c>
      <c r="G128" s="67">
        <v>0.28999999999999998</v>
      </c>
      <c r="H128" s="67">
        <v>0.16</v>
      </c>
      <c r="I128" s="67">
        <v>1.1000000000000001</v>
      </c>
      <c r="J128" s="67">
        <v>63</v>
      </c>
      <c r="K128" s="66" t="s">
        <v>41</v>
      </c>
      <c r="L128" s="67">
        <v>2.25</v>
      </c>
    </row>
    <row r="129" spans="1:12" ht="14.4">
      <c r="A129" s="21"/>
      <c r="B129" s="13"/>
      <c r="C129" s="10"/>
      <c r="D129" s="63" t="s">
        <v>30</v>
      </c>
      <c r="E129" s="65" t="s">
        <v>75</v>
      </c>
      <c r="F129" s="83">
        <v>192</v>
      </c>
      <c r="G129" s="67">
        <v>1</v>
      </c>
      <c r="H129" s="67" t="s">
        <v>40</v>
      </c>
      <c r="I129" s="67">
        <v>20.2</v>
      </c>
      <c r="J129" s="67">
        <v>68.28</v>
      </c>
      <c r="K129" s="66">
        <v>685</v>
      </c>
      <c r="L129" s="67">
        <v>1.79</v>
      </c>
    </row>
    <row r="130" spans="1:12" ht="14.4">
      <c r="A130" s="21"/>
      <c r="B130" s="13"/>
      <c r="C130" s="10"/>
      <c r="D130" s="88" t="s">
        <v>24</v>
      </c>
      <c r="E130" s="65" t="s">
        <v>48</v>
      </c>
      <c r="F130" s="66">
        <v>100</v>
      </c>
      <c r="G130" s="67">
        <v>0.8</v>
      </c>
      <c r="H130" s="87"/>
      <c r="I130" s="67">
        <v>7.5</v>
      </c>
      <c r="J130" s="67">
        <v>44</v>
      </c>
      <c r="K130" s="66" t="s">
        <v>41</v>
      </c>
      <c r="L130" s="67">
        <v>13.75</v>
      </c>
    </row>
    <row r="131" spans="1:12" ht="14.4">
      <c r="A131" s="22"/>
      <c r="B131" s="15"/>
      <c r="C131" s="7"/>
      <c r="D131" s="16" t="s">
        <v>33</v>
      </c>
      <c r="E131" s="8"/>
      <c r="F131" s="78">
        <f>SUM(F125:F130)</f>
        <v>642</v>
      </c>
      <c r="G131" s="53">
        <f>SUM(G125:G130)</f>
        <v>16.36</v>
      </c>
      <c r="H131" s="53">
        <f>SUM(H125:H130)</f>
        <v>26.3</v>
      </c>
      <c r="I131" s="53">
        <f>SUM(I125:I130)</f>
        <v>88.539999999999992</v>
      </c>
      <c r="J131" s="53">
        <f>SUM(J125:J130)</f>
        <v>654.42999999999995</v>
      </c>
      <c r="K131" s="55"/>
      <c r="L131" s="54">
        <f>SUM(L125:L130)</f>
        <v>78.8</v>
      </c>
    </row>
    <row r="132" spans="1:12" ht="14.4">
      <c r="A132" s="24">
        <f>A125</f>
        <v>2</v>
      </c>
      <c r="B132" s="11">
        <f>B125</f>
        <v>3</v>
      </c>
      <c r="C132" s="9" t="s">
        <v>25</v>
      </c>
      <c r="D132" s="6" t="s">
        <v>26</v>
      </c>
      <c r="E132" s="37"/>
      <c r="F132" s="73"/>
      <c r="G132" s="38"/>
      <c r="H132" s="38"/>
      <c r="I132" s="38"/>
      <c r="J132" s="38"/>
      <c r="K132" s="39"/>
      <c r="L132" s="38"/>
    </row>
    <row r="133" spans="1:12" ht="14.4">
      <c r="A133" s="21"/>
      <c r="B133" s="13"/>
      <c r="C133" s="10"/>
      <c r="D133" s="6" t="s">
        <v>27</v>
      </c>
      <c r="E133" s="37"/>
      <c r="F133" s="73"/>
      <c r="G133" s="38"/>
      <c r="H133" s="38"/>
      <c r="I133" s="38"/>
      <c r="J133" s="38"/>
      <c r="K133" s="39"/>
      <c r="L133" s="38"/>
    </row>
    <row r="134" spans="1:12" ht="14.4">
      <c r="A134" s="21"/>
      <c r="B134" s="13"/>
      <c r="C134" s="10"/>
      <c r="D134" s="6" t="s">
        <v>28</v>
      </c>
      <c r="E134" s="37"/>
      <c r="F134" s="73"/>
      <c r="G134" s="38"/>
      <c r="H134" s="38"/>
      <c r="I134" s="38"/>
      <c r="J134" s="38"/>
      <c r="K134" s="39"/>
      <c r="L134" s="38"/>
    </row>
    <row r="135" spans="1:12" ht="14.4">
      <c r="A135" s="21"/>
      <c r="B135" s="13"/>
      <c r="C135" s="10"/>
      <c r="D135" s="6" t="s">
        <v>29</v>
      </c>
      <c r="E135" s="37"/>
      <c r="F135" s="73"/>
      <c r="G135" s="38"/>
      <c r="H135" s="38"/>
      <c r="I135" s="38"/>
      <c r="J135" s="38"/>
      <c r="K135" s="39"/>
      <c r="L135" s="38"/>
    </row>
    <row r="136" spans="1:12" ht="14.4">
      <c r="A136" s="21"/>
      <c r="B136" s="13"/>
      <c r="C136" s="10"/>
      <c r="D136" s="6" t="s">
        <v>30</v>
      </c>
      <c r="E136" s="37"/>
      <c r="F136" s="73"/>
      <c r="G136" s="38"/>
      <c r="H136" s="38"/>
      <c r="I136" s="38"/>
      <c r="J136" s="38"/>
      <c r="K136" s="39"/>
      <c r="L136" s="38"/>
    </row>
    <row r="137" spans="1:12" ht="14.4">
      <c r="A137" s="21"/>
      <c r="B137" s="13"/>
      <c r="C137" s="10"/>
      <c r="D137" s="6" t="s">
        <v>31</v>
      </c>
      <c r="E137" s="37"/>
      <c r="F137" s="73"/>
      <c r="G137" s="38"/>
      <c r="H137" s="38"/>
      <c r="I137" s="38"/>
      <c r="J137" s="38"/>
      <c r="K137" s="39"/>
      <c r="L137" s="38"/>
    </row>
    <row r="138" spans="1:12" ht="14.4">
      <c r="A138" s="21"/>
      <c r="B138" s="13"/>
      <c r="C138" s="10"/>
      <c r="D138" s="6" t="s">
        <v>32</v>
      </c>
      <c r="E138" s="37"/>
      <c r="F138" s="73"/>
      <c r="G138" s="38"/>
      <c r="H138" s="38"/>
      <c r="I138" s="38"/>
      <c r="J138" s="38"/>
      <c r="K138" s="39"/>
      <c r="L138" s="38"/>
    </row>
    <row r="139" spans="1:12" ht="14.4">
      <c r="A139" s="21"/>
      <c r="B139" s="13"/>
      <c r="C139" s="10"/>
      <c r="D139" s="5"/>
      <c r="E139" s="37"/>
      <c r="F139" s="73"/>
      <c r="G139" s="38"/>
      <c r="H139" s="38"/>
      <c r="I139" s="38"/>
      <c r="J139" s="38"/>
      <c r="K139" s="39"/>
      <c r="L139" s="38"/>
    </row>
    <row r="140" spans="1:12" ht="14.4">
      <c r="A140" s="21"/>
      <c r="B140" s="13"/>
      <c r="C140" s="10"/>
      <c r="D140" s="5"/>
      <c r="E140" s="37"/>
      <c r="F140" s="73"/>
      <c r="G140" s="38"/>
      <c r="H140" s="38"/>
      <c r="I140" s="38"/>
      <c r="J140" s="38"/>
      <c r="K140" s="39"/>
      <c r="L140" s="38"/>
    </row>
    <row r="141" spans="1:12" ht="14.4">
      <c r="A141" s="22"/>
      <c r="B141" s="15"/>
      <c r="C141" s="7"/>
      <c r="D141" s="16" t="s">
        <v>33</v>
      </c>
      <c r="E141" s="8"/>
      <c r="F141" s="74">
        <f>SUM(F132:F140)</f>
        <v>0</v>
      </c>
      <c r="G141" s="17">
        <f t="shared" ref="G141:J141" si="48">SUM(G132:G140)</f>
        <v>0</v>
      </c>
      <c r="H141" s="17">
        <f t="shared" si="48"/>
        <v>0</v>
      </c>
      <c r="I141" s="17">
        <f t="shared" si="48"/>
        <v>0</v>
      </c>
      <c r="J141" s="17">
        <f t="shared" si="48"/>
        <v>0</v>
      </c>
      <c r="K141" s="23"/>
      <c r="L141" s="17">
        <f t="shared" ref="L141" si="49">SUM(L132:L140)</f>
        <v>0</v>
      </c>
    </row>
    <row r="142" spans="1:12" ht="15" thickBot="1">
      <c r="A142" s="27">
        <f>A125</f>
        <v>2</v>
      </c>
      <c r="B142" s="28">
        <f>B125</f>
        <v>3</v>
      </c>
      <c r="C142" s="89" t="s">
        <v>4</v>
      </c>
      <c r="D142" s="90"/>
      <c r="E142" s="29"/>
      <c r="F142" s="80">
        <f>F131+F141</f>
        <v>642</v>
      </c>
      <c r="G142" s="56">
        <f t="shared" ref="G142" si="50">G131+G141</f>
        <v>16.36</v>
      </c>
      <c r="H142" s="56">
        <f t="shared" ref="H142" si="51">H131+H141</f>
        <v>26.3</v>
      </c>
      <c r="I142" s="56">
        <f t="shared" ref="I142" si="52">I131+I141</f>
        <v>88.539999999999992</v>
      </c>
      <c r="J142" s="56">
        <f t="shared" ref="J142:L142" si="53">J131+J141</f>
        <v>654.42999999999995</v>
      </c>
      <c r="K142" s="56"/>
      <c r="L142" s="56">
        <f t="shared" si="53"/>
        <v>78.8</v>
      </c>
    </row>
    <row r="143" spans="1:12" ht="15" thickBot="1">
      <c r="A143" s="18">
        <v>2</v>
      </c>
      <c r="B143" s="19">
        <v>4</v>
      </c>
      <c r="C143" s="20" t="s">
        <v>20</v>
      </c>
      <c r="D143" s="59" t="s">
        <v>21</v>
      </c>
      <c r="E143" s="65" t="s">
        <v>77</v>
      </c>
      <c r="F143" s="83">
        <v>120</v>
      </c>
      <c r="G143" s="67">
        <v>9.36</v>
      </c>
      <c r="H143" s="67">
        <v>9.7200000000000006</v>
      </c>
      <c r="I143" s="67">
        <v>5.31</v>
      </c>
      <c r="J143" s="67">
        <v>201.5</v>
      </c>
      <c r="K143" s="66">
        <v>374</v>
      </c>
      <c r="L143" s="67">
        <v>39.880000000000003</v>
      </c>
    </row>
    <row r="144" spans="1:12" ht="14.4">
      <c r="A144" s="21"/>
      <c r="B144" s="13"/>
      <c r="C144" s="10"/>
      <c r="D144" s="59" t="s">
        <v>21</v>
      </c>
      <c r="E144" s="65" t="s">
        <v>53</v>
      </c>
      <c r="F144" s="83">
        <v>150</v>
      </c>
      <c r="G144" s="67">
        <v>2.5</v>
      </c>
      <c r="H144" s="67">
        <v>6.6</v>
      </c>
      <c r="I144" s="67">
        <v>17.399999999999999</v>
      </c>
      <c r="J144" s="67">
        <v>169.5</v>
      </c>
      <c r="K144" s="66">
        <v>520</v>
      </c>
      <c r="L144" s="67">
        <v>28.38</v>
      </c>
    </row>
    <row r="145" spans="1:12" ht="14.4">
      <c r="A145" s="21"/>
      <c r="B145" s="13"/>
      <c r="C145" s="10"/>
      <c r="D145" s="64" t="s">
        <v>26</v>
      </c>
      <c r="E145" s="65" t="s">
        <v>59</v>
      </c>
      <c r="F145" s="83">
        <v>60</v>
      </c>
      <c r="G145" s="67">
        <v>5.26</v>
      </c>
      <c r="H145" s="67"/>
      <c r="I145" s="67">
        <v>7.2</v>
      </c>
      <c r="J145" s="67">
        <v>25.2</v>
      </c>
      <c r="K145" s="66" t="s">
        <v>41</v>
      </c>
      <c r="L145" s="67">
        <v>6.5</v>
      </c>
    </row>
    <row r="146" spans="1:12" ht="14.4">
      <c r="A146" s="21"/>
      <c r="B146" s="13"/>
      <c r="C146" s="10"/>
      <c r="D146" s="61" t="s">
        <v>23</v>
      </c>
      <c r="E146" s="65" t="s">
        <v>39</v>
      </c>
      <c r="F146" s="83">
        <v>30</v>
      </c>
      <c r="G146" s="67">
        <v>0.26</v>
      </c>
      <c r="H146" s="87">
        <v>0.16</v>
      </c>
      <c r="I146" s="67">
        <v>1.1000000000000001</v>
      </c>
      <c r="J146" s="67">
        <v>63</v>
      </c>
      <c r="K146" s="66" t="s">
        <v>41</v>
      </c>
      <c r="L146" s="67">
        <v>2.25</v>
      </c>
    </row>
    <row r="147" spans="1:12" ht="14.4">
      <c r="A147" s="21"/>
      <c r="B147" s="13"/>
      <c r="C147" s="10"/>
      <c r="D147" s="64" t="s">
        <v>22</v>
      </c>
      <c r="E147" s="65" t="s">
        <v>75</v>
      </c>
      <c r="F147" s="83">
        <v>192</v>
      </c>
      <c r="G147" s="67">
        <v>0.18</v>
      </c>
      <c r="H147" s="87"/>
      <c r="I147" s="67">
        <v>13.5</v>
      </c>
      <c r="J147" s="67">
        <v>68.28</v>
      </c>
      <c r="K147" s="66">
        <v>686</v>
      </c>
      <c r="L147" s="67">
        <v>1.79</v>
      </c>
    </row>
    <row r="148" spans="1:12" ht="14.4">
      <c r="A148" s="22"/>
      <c r="B148" s="15"/>
      <c r="C148" s="7"/>
      <c r="D148" s="16" t="s">
        <v>33</v>
      </c>
      <c r="E148" s="8"/>
      <c r="F148" s="78">
        <f>F143+F144+F145+F146+F147</f>
        <v>552</v>
      </c>
      <c r="G148" s="53">
        <f>SUM(G143:G147)</f>
        <v>17.559999999999999</v>
      </c>
      <c r="H148" s="53">
        <f>SUM(H143:H147)</f>
        <v>16.48</v>
      </c>
      <c r="I148" s="53">
        <f>SUM(I143:I147)</f>
        <v>44.51</v>
      </c>
      <c r="J148" s="53">
        <f>SUM(J143:J147)</f>
        <v>527.48</v>
      </c>
      <c r="K148" s="55"/>
      <c r="L148" s="53">
        <f>SUM(L143:L147)</f>
        <v>78.800000000000011</v>
      </c>
    </row>
    <row r="149" spans="1:12" ht="14.4">
      <c r="A149" s="24">
        <f>A143</f>
        <v>2</v>
      </c>
      <c r="B149" s="11">
        <f>B143</f>
        <v>4</v>
      </c>
      <c r="C149" s="9" t="s">
        <v>25</v>
      </c>
      <c r="D149" s="6" t="s">
        <v>26</v>
      </c>
      <c r="E149" s="37"/>
      <c r="F149" s="73"/>
      <c r="G149" s="38"/>
      <c r="H149" s="38"/>
      <c r="I149" s="38"/>
      <c r="J149" s="38"/>
      <c r="K149" s="39"/>
      <c r="L149" s="38"/>
    </row>
    <row r="150" spans="1:12" ht="14.4">
      <c r="A150" s="21"/>
      <c r="B150" s="13"/>
      <c r="C150" s="10"/>
      <c r="D150" s="6" t="s">
        <v>27</v>
      </c>
      <c r="E150" s="37"/>
      <c r="F150" s="73"/>
      <c r="G150" s="38"/>
      <c r="H150" s="38"/>
      <c r="I150" s="38"/>
      <c r="J150" s="38"/>
      <c r="K150" s="39"/>
      <c r="L150" s="38"/>
    </row>
    <row r="151" spans="1:12" ht="14.4">
      <c r="A151" s="21"/>
      <c r="B151" s="13"/>
      <c r="C151" s="10"/>
      <c r="D151" s="6" t="s">
        <v>28</v>
      </c>
      <c r="E151" s="37"/>
      <c r="F151" s="73"/>
      <c r="G151" s="38"/>
      <c r="H151" s="38"/>
      <c r="I151" s="38"/>
      <c r="J151" s="38"/>
      <c r="K151" s="39"/>
      <c r="L151" s="38"/>
    </row>
    <row r="152" spans="1:12" ht="14.4">
      <c r="A152" s="21"/>
      <c r="B152" s="13"/>
      <c r="C152" s="10"/>
      <c r="D152" s="6" t="s">
        <v>29</v>
      </c>
      <c r="E152" s="37"/>
      <c r="F152" s="73"/>
      <c r="G152" s="38"/>
      <c r="H152" s="38"/>
      <c r="I152" s="38"/>
      <c r="J152" s="38"/>
      <c r="K152" s="39"/>
      <c r="L152" s="38"/>
    </row>
    <row r="153" spans="1:12" ht="14.4">
      <c r="A153" s="21"/>
      <c r="B153" s="13"/>
      <c r="C153" s="10"/>
      <c r="D153" s="6" t="s">
        <v>30</v>
      </c>
      <c r="E153" s="37"/>
      <c r="F153" s="73"/>
      <c r="G153" s="38"/>
      <c r="H153" s="38"/>
      <c r="I153" s="38"/>
      <c r="J153" s="38"/>
      <c r="K153" s="39"/>
      <c r="L153" s="38"/>
    </row>
    <row r="154" spans="1:12" ht="14.4">
      <c r="A154" s="21"/>
      <c r="B154" s="13"/>
      <c r="C154" s="10"/>
      <c r="D154" s="6" t="s">
        <v>31</v>
      </c>
      <c r="E154" s="37"/>
      <c r="F154" s="73"/>
      <c r="G154" s="38"/>
      <c r="H154" s="38"/>
      <c r="I154" s="38"/>
      <c r="J154" s="38"/>
      <c r="K154" s="39"/>
      <c r="L154" s="38"/>
    </row>
    <row r="155" spans="1:12" ht="14.4">
      <c r="A155" s="21"/>
      <c r="B155" s="13"/>
      <c r="C155" s="10"/>
      <c r="D155" s="6" t="s">
        <v>32</v>
      </c>
      <c r="E155" s="37"/>
      <c r="F155" s="73"/>
      <c r="G155" s="38"/>
      <c r="H155" s="38"/>
      <c r="I155" s="38"/>
      <c r="J155" s="38"/>
      <c r="K155" s="39"/>
      <c r="L155" s="38"/>
    </row>
    <row r="156" spans="1:12" ht="14.4">
      <c r="A156" s="21"/>
      <c r="B156" s="13"/>
      <c r="C156" s="10"/>
      <c r="D156" s="5"/>
      <c r="E156" s="37"/>
      <c r="F156" s="73"/>
      <c r="G156" s="38"/>
      <c r="H156" s="38"/>
      <c r="I156" s="38"/>
      <c r="J156" s="38"/>
      <c r="K156" s="39"/>
      <c r="L156" s="38"/>
    </row>
    <row r="157" spans="1:12" ht="14.4">
      <c r="A157" s="21"/>
      <c r="B157" s="13"/>
      <c r="C157" s="10"/>
      <c r="D157" s="5"/>
      <c r="E157" s="37"/>
      <c r="F157" s="73"/>
      <c r="G157" s="38"/>
      <c r="H157" s="38"/>
      <c r="I157" s="38"/>
      <c r="J157" s="38"/>
      <c r="K157" s="39"/>
      <c r="L157" s="38"/>
    </row>
    <row r="158" spans="1:12" ht="14.4">
      <c r="A158" s="22"/>
      <c r="B158" s="15"/>
      <c r="C158" s="7"/>
      <c r="D158" s="16" t="s">
        <v>33</v>
      </c>
      <c r="E158" s="8"/>
      <c r="F158" s="74">
        <f>SUM(F149:F157)</f>
        <v>0</v>
      </c>
      <c r="G158" s="17">
        <f t="shared" ref="G158:J158" si="54">SUM(G149:G157)</f>
        <v>0</v>
      </c>
      <c r="H158" s="17">
        <f t="shared" si="54"/>
        <v>0</v>
      </c>
      <c r="I158" s="17">
        <f t="shared" si="54"/>
        <v>0</v>
      </c>
      <c r="J158" s="17">
        <f t="shared" si="54"/>
        <v>0</v>
      </c>
      <c r="K158" s="23"/>
      <c r="L158" s="17">
        <f t="shared" ref="L158" si="55">SUM(L149:L157)</f>
        <v>0</v>
      </c>
    </row>
    <row r="159" spans="1:12" ht="15" thickBot="1">
      <c r="A159" s="27">
        <f>A143</f>
        <v>2</v>
      </c>
      <c r="B159" s="28">
        <f>B143</f>
        <v>4</v>
      </c>
      <c r="C159" s="89" t="s">
        <v>4</v>
      </c>
      <c r="D159" s="90"/>
      <c r="E159" s="29"/>
      <c r="F159" s="77">
        <f>F148+F158</f>
        <v>552</v>
      </c>
      <c r="G159" s="51">
        <f t="shared" ref="G159" si="56">G148+G158</f>
        <v>17.559999999999999</v>
      </c>
      <c r="H159" s="51">
        <f t="shared" ref="H159" si="57">H148+H158</f>
        <v>16.48</v>
      </c>
      <c r="I159" s="51">
        <f t="shared" ref="I159" si="58">I148+I158</f>
        <v>44.51</v>
      </c>
      <c r="J159" s="51">
        <f t="shared" ref="J159:L159" si="59">J148+J158</f>
        <v>527.48</v>
      </c>
      <c r="K159" s="51"/>
      <c r="L159" s="51">
        <f t="shared" si="59"/>
        <v>78.800000000000011</v>
      </c>
    </row>
    <row r="160" spans="1:12" ht="15" thickBot="1">
      <c r="A160" s="18">
        <v>2</v>
      </c>
      <c r="B160" s="19">
        <v>5</v>
      </c>
      <c r="C160" s="20" t="s">
        <v>20</v>
      </c>
      <c r="D160" s="59" t="s">
        <v>21</v>
      </c>
      <c r="E160" s="65" t="s">
        <v>78</v>
      </c>
      <c r="F160" s="83">
        <v>115</v>
      </c>
      <c r="G160" s="67">
        <v>10.9</v>
      </c>
      <c r="H160" s="67">
        <v>11.39</v>
      </c>
      <c r="I160" s="67">
        <v>10.64</v>
      </c>
      <c r="J160" s="67">
        <v>189.02</v>
      </c>
      <c r="K160" s="66" t="s">
        <v>60</v>
      </c>
      <c r="L160" s="67">
        <v>46.54</v>
      </c>
    </row>
    <row r="161" spans="1:12" ht="14.4">
      <c r="A161" s="21"/>
      <c r="B161" s="13"/>
      <c r="C161" s="10"/>
      <c r="D161" s="59" t="s">
        <v>21</v>
      </c>
      <c r="E161" s="65" t="s">
        <v>61</v>
      </c>
      <c r="F161" s="83">
        <v>150</v>
      </c>
      <c r="G161" s="67">
        <v>3.8</v>
      </c>
      <c r="H161" s="67">
        <v>2.72</v>
      </c>
      <c r="I161" s="67">
        <v>40</v>
      </c>
      <c r="J161" s="67">
        <v>199.65</v>
      </c>
      <c r="K161" s="66">
        <v>512</v>
      </c>
      <c r="L161" s="67">
        <v>12.53</v>
      </c>
    </row>
    <row r="162" spans="1:12" ht="14.4">
      <c r="A162" s="21"/>
      <c r="B162" s="13"/>
      <c r="C162" s="10"/>
      <c r="D162" s="64" t="s">
        <v>26</v>
      </c>
      <c r="E162" s="86" t="s">
        <v>46</v>
      </c>
      <c r="F162" s="83">
        <v>60</v>
      </c>
      <c r="G162" s="67">
        <v>5.26</v>
      </c>
      <c r="H162" s="67"/>
      <c r="I162" s="67">
        <v>7.2</v>
      </c>
      <c r="J162" s="67">
        <v>90</v>
      </c>
      <c r="K162" s="66" t="s">
        <v>41</v>
      </c>
      <c r="L162" s="67">
        <v>13</v>
      </c>
    </row>
    <row r="163" spans="1:12" ht="14.4">
      <c r="A163" s="21"/>
      <c r="B163" s="13"/>
      <c r="C163" s="10"/>
      <c r="D163" s="61" t="s">
        <v>23</v>
      </c>
      <c r="E163" s="65" t="s">
        <v>39</v>
      </c>
      <c r="F163" s="83">
        <v>30</v>
      </c>
      <c r="G163" s="67">
        <v>0.26</v>
      </c>
      <c r="H163" s="67">
        <v>0.16</v>
      </c>
      <c r="I163" s="67">
        <v>1.1000000000000001</v>
      </c>
      <c r="J163" s="67">
        <v>63</v>
      </c>
      <c r="K163" s="66" t="s">
        <v>41</v>
      </c>
      <c r="L163" s="67">
        <v>2.25</v>
      </c>
    </row>
    <row r="164" spans="1:12" ht="14.4">
      <c r="A164" s="21"/>
      <c r="B164" s="13"/>
      <c r="C164" s="10"/>
      <c r="D164" s="64" t="s">
        <v>30</v>
      </c>
      <c r="E164" s="65" t="s">
        <v>71</v>
      </c>
      <c r="F164" s="83">
        <v>192</v>
      </c>
      <c r="G164" s="67">
        <v>1</v>
      </c>
      <c r="H164" s="67" t="s">
        <v>40</v>
      </c>
      <c r="I164" s="67">
        <v>20.2</v>
      </c>
      <c r="J164" s="67">
        <v>68.28</v>
      </c>
      <c r="K164" s="66">
        <v>685</v>
      </c>
      <c r="L164" s="67">
        <v>4.4800000000000004</v>
      </c>
    </row>
    <row r="165" spans="1:12" ht="15.75" customHeight="1">
      <c r="A165" s="22"/>
      <c r="B165" s="15"/>
      <c r="C165" s="7"/>
      <c r="D165" s="16" t="s">
        <v>33</v>
      </c>
      <c r="E165" s="8"/>
      <c r="F165" s="78">
        <f>F160+F161+F162+F163+F164</f>
        <v>547</v>
      </c>
      <c r="G165" s="53">
        <f>SUM(G160:G164)</f>
        <v>21.220000000000002</v>
      </c>
      <c r="H165" s="53">
        <f>SUM(H160:H164)</f>
        <v>14.270000000000001</v>
      </c>
      <c r="I165" s="53">
        <f>SUM(I160:I164)</f>
        <v>79.14</v>
      </c>
      <c r="J165" s="53">
        <f>SUM(J160:J164)</f>
        <v>609.95000000000005</v>
      </c>
      <c r="K165" s="53"/>
      <c r="L165" s="53">
        <f>SUM(L160:L164)</f>
        <v>78.8</v>
      </c>
    </row>
    <row r="166" spans="1:12" ht="14.4">
      <c r="A166" s="24">
        <f>A160</f>
        <v>2</v>
      </c>
      <c r="B166" s="11">
        <f>B160</f>
        <v>5</v>
      </c>
      <c r="C166" s="9" t="s">
        <v>25</v>
      </c>
      <c r="D166" s="6" t="s">
        <v>26</v>
      </c>
      <c r="E166" s="37"/>
      <c r="F166" s="73"/>
      <c r="G166" s="38"/>
      <c r="H166" s="38"/>
      <c r="I166" s="38"/>
      <c r="J166" s="38"/>
      <c r="K166" s="39"/>
      <c r="L166" s="38"/>
    </row>
    <row r="167" spans="1:12" ht="14.4">
      <c r="A167" s="21"/>
      <c r="B167" s="13"/>
      <c r="C167" s="10"/>
      <c r="D167" s="6" t="s">
        <v>27</v>
      </c>
      <c r="E167" s="37"/>
      <c r="F167" s="73"/>
      <c r="G167" s="38"/>
      <c r="H167" s="38"/>
      <c r="I167" s="38"/>
      <c r="J167" s="38"/>
      <c r="K167" s="39"/>
      <c r="L167" s="38"/>
    </row>
    <row r="168" spans="1:12" ht="14.4">
      <c r="A168" s="21"/>
      <c r="B168" s="13"/>
      <c r="C168" s="10"/>
      <c r="D168" s="6" t="s">
        <v>28</v>
      </c>
      <c r="E168" s="37"/>
      <c r="F168" s="73"/>
      <c r="G168" s="38"/>
      <c r="H168" s="38"/>
      <c r="I168" s="38"/>
      <c r="J168" s="38"/>
      <c r="K168" s="39"/>
      <c r="L168" s="38"/>
    </row>
    <row r="169" spans="1:12" ht="14.4">
      <c r="A169" s="21"/>
      <c r="B169" s="13"/>
      <c r="C169" s="10"/>
      <c r="D169" s="6" t="s">
        <v>29</v>
      </c>
      <c r="E169" s="37"/>
      <c r="F169" s="73"/>
      <c r="G169" s="38"/>
      <c r="H169" s="38"/>
      <c r="I169" s="38"/>
      <c r="J169" s="38"/>
      <c r="K169" s="39"/>
      <c r="L169" s="38"/>
    </row>
    <row r="170" spans="1:12" ht="14.4">
      <c r="A170" s="21"/>
      <c r="B170" s="13"/>
      <c r="C170" s="10"/>
      <c r="D170" s="6" t="s">
        <v>30</v>
      </c>
      <c r="E170" s="37"/>
      <c r="F170" s="73"/>
      <c r="G170" s="38"/>
      <c r="H170" s="38"/>
      <c r="I170" s="38"/>
      <c r="J170" s="38"/>
      <c r="K170" s="39"/>
      <c r="L170" s="38"/>
    </row>
    <row r="171" spans="1:12" ht="14.4">
      <c r="A171" s="21"/>
      <c r="B171" s="13"/>
      <c r="C171" s="10"/>
      <c r="D171" s="6" t="s">
        <v>31</v>
      </c>
      <c r="E171" s="37"/>
      <c r="F171" s="73"/>
      <c r="G171" s="38"/>
      <c r="H171" s="38"/>
      <c r="I171" s="38"/>
      <c r="J171" s="38"/>
      <c r="K171" s="39"/>
      <c r="L171" s="38"/>
    </row>
    <row r="172" spans="1:12" ht="14.4">
      <c r="A172" s="21"/>
      <c r="B172" s="13"/>
      <c r="C172" s="10"/>
      <c r="D172" s="6" t="s">
        <v>32</v>
      </c>
      <c r="E172" s="37"/>
      <c r="F172" s="73"/>
      <c r="G172" s="38"/>
      <c r="H172" s="38"/>
      <c r="I172" s="38"/>
      <c r="J172" s="38"/>
      <c r="K172" s="39"/>
      <c r="L172" s="38"/>
    </row>
    <row r="173" spans="1:12" ht="14.4">
      <c r="A173" s="21"/>
      <c r="B173" s="13"/>
      <c r="C173" s="10"/>
      <c r="D173" s="5"/>
      <c r="E173" s="37"/>
      <c r="F173" s="73"/>
      <c r="G173" s="38"/>
      <c r="H173" s="38"/>
      <c r="I173" s="38"/>
      <c r="J173" s="38"/>
      <c r="K173" s="39"/>
      <c r="L173" s="38"/>
    </row>
    <row r="174" spans="1:12" ht="14.4">
      <c r="A174" s="21"/>
      <c r="B174" s="13"/>
      <c r="C174" s="10"/>
      <c r="D174" s="5"/>
      <c r="E174" s="37"/>
      <c r="F174" s="73"/>
      <c r="G174" s="38"/>
      <c r="H174" s="38"/>
      <c r="I174" s="38"/>
      <c r="J174" s="38"/>
      <c r="K174" s="39"/>
      <c r="L174" s="38"/>
    </row>
    <row r="175" spans="1:12" ht="14.4">
      <c r="A175" s="22"/>
      <c r="B175" s="15"/>
      <c r="C175" s="7"/>
      <c r="D175" s="16" t="s">
        <v>33</v>
      </c>
      <c r="E175" s="8"/>
      <c r="F175" s="74">
        <f>SUM(F166:F174)</f>
        <v>0</v>
      </c>
      <c r="G175" s="17">
        <f t="shared" ref="G175:J175" si="60">SUM(G166:G174)</f>
        <v>0</v>
      </c>
      <c r="H175" s="17">
        <f t="shared" si="60"/>
        <v>0</v>
      </c>
      <c r="I175" s="17">
        <f t="shared" si="60"/>
        <v>0</v>
      </c>
      <c r="J175" s="17">
        <f t="shared" si="60"/>
        <v>0</v>
      </c>
      <c r="K175" s="23"/>
      <c r="L175" s="17">
        <f t="shared" ref="L175" si="61">SUM(L166:L174)</f>
        <v>0</v>
      </c>
    </row>
    <row r="176" spans="1:12" ht="14.4">
      <c r="A176" s="27">
        <f>A160</f>
        <v>2</v>
      </c>
      <c r="B176" s="28">
        <f>B160</f>
        <v>5</v>
      </c>
      <c r="C176" s="89" t="s">
        <v>4</v>
      </c>
      <c r="D176" s="90"/>
      <c r="E176" s="29"/>
      <c r="F176" s="75">
        <f>F165+F175</f>
        <v>547</v>
      </c>
      <c r="G176" s="30">
        <f t="shared" ref="G176" si="62">G165+G175</f>
        <v>21.220000000000002</v>
      </c>
      <c r="H176" s="30">
        <f t="shared" ref="H176" si="63">H165+H175</f>
        <v>14.270000000000001</v>
      </c>
      <c r="I176" s="30">
        <f t="shared" ref="I176" si="64">I165+I175</f>
        <v>79.14</v>
      </c>
      <c r="J176" s="30">
        <f t="shared" ref="J176:L176" si="65">J165+J175</f>
        <v>609.95000000000005</v>
      </c>
      <c r="K176" s="30"/>
      <c r="L176" s="30">
        <f t="shared" si="65"/>
        <v>78.8</v>
      </c>
    </row>
    <row r="177" spans="1:12">
      <c r="A177" s="25"/>
      <c r="B177" s="26"/>
      <c r="C177" s="91" t="s">
        <v>5</v>
      </c>
      <c r="D177" s="91"/>
      <c r="E177" s="91"/>
      <c r="F177" s="81">
        <f>(F22+F39+F56+F74+F91+F108+F124+F142+F159+F176)/(IF(F22=0,0,1)+IF(F39=0,0,1)+IF(F56=0,0,1)+IF(F74=0,0,1)+IF(F91=0,0,1)+IF(F108=0,0,1)+IF(F124=0,0,1)+IF(F142=0,0,1)+IF(F159=0,0,1)+IF(F176=0,0,1))</f>
        <v>549.29999999999995</v>
      </c>
      <c r="G177" s="32">
        <f>(G22+G39+G56+G74+G91+G108+G124+G142+G159+G176)/(IF(G22=0,0,1)+IF(G39=0,0,1)+IF(G56=0,0,1)+IF(G74=0,0,1)+IF(G91=0,0,1)+IF(G108=0,0,1)+IF(G124=0,0,1)+IF(G142=0,0,1)+IF(G159=0,0,1)+IF(G176=0,0,1))</f>
        <v>19.543000000000003</v>
      </c>
      <c r="H177" s="32">
        <f>(H22+H39+H56+H74+H91+H108+H124+H142+H159+H176)/(IF(H22=0,0,1)+IF(H39=0,0,1)+IF(H56=0,0,1)+IF(H74=0,0,1)+IF(H91=0,0,1)+IF(H108=0,0,1)+IF(H124=0,0,1)+IF(H142=0,0,1)+IF(H159=0,0,1)+IF(H176=0,0,1))</f>
        <v>18.943999999999999</v>
      </c>
      <c r="I177" s="32">
        <f>(I22+I39+I56+I74+I91+I108+I124+I142+I159+I176)/(IF(I22=0,0,1)+IF(I39=0,0,1)+IF(I56=0,0,1)+IF(I74=0,0,1)+IF(I91=0,0,1)+IF(I108=0,0,1)+IF(I124=0,0,1)+IF(I142=0,0,1)+IF(I159=0,0,1)+IF(I176=0,0,1))</f>
        <v>67.275999999999996</v>
      </c>
      <c r="J177" s="32">
        <f>(J22+J39+J56+J74+J91+J108+J124+J142+J159+J176)/(IF(J22=0,0,1)+IF(J39=0,0,1)+IF(J56=0,0,1)+IF(J74=0,0,1)+IF(J91=0,0,1)+IF(J108=0,0,1)+IF(J124=0,0,1)+IF(J142=0,0,1)+IF(J159=0,0,1)+IF(J176=0,0,1))</f>
        <v>594.77099999999996</v>
      </c>
      <c r="K177" s="32"/>
      <c r="L177" s="32">
        <f>(L22+L39+L56+L74+L91+L108+L124+L142+L159+L176)/(IF(L22=0,0,1)+IF(L39=0,0,1)+IF(L56=0,0,1)+IF(L74=0,0,1)+IF(L91=0,0,1)+IF(L108=0,0,1)+IF(L124=0,0,1)+IF(L142=0,0,1)+IF(L159=0,0,1)+IF(L176=0,0,1))</f>
        <v>78.8</v>
      </c>
    </row>
  </sheetData>
  <mergeCells count="14">
    <mergeCell ref="C1:E1"/>
    <mergeCell ref="H1:K1"/>
    <mergeCell ref="H2:K2"/>
    <mergeCell ref="C39:D39"/>
    <mergeCell ref="C56:D56"/>
    <mergeCell ref="C74:D74"/>
    <mergeCell ref="C91:D91"/>
    <mergeCell ref="C22:D22"/>
    <mergeCell ref="C177:E177"/>
    <mergeCell ref="C176:D176"/>
    <mergeCell ref="C108:D108"/>
    <mergeCell ref="C124:D124"/>
    <mergeCell ref="C142:D142"/>
    <mergeCell ref="C159:D1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2025-02-19T10:11:50Z</dcterms:modified>
</cp:coreProperties>
</file>